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 documentId="13_ncr:1_{5D773220-448B-4E3E-853B-068A31C8144F}" xr6:coauthVersionLast="47" xr6:coauthVersionMax="47" xr10:uidLastSave="{C64CBD5C-5BA2-4402-BEBA-597C52855B27}"/>
  <bookViews>
    <workbookView xWindow="-110" yWindow="-110" windowWidth="19420" windowHeight="10300" tabRatio="595" activeTab="11" xr2:uid="{DD7D665A-F726-40D2-AD5B-007D5A97639C}"/>
  </bookViews>
  <sheets>
    <sheet name="別紙1" sheetId="14" r:id="rId1"/>
    <sheet name="別紙2" sheetId="15" r:id="rId2"/>
    <sheet name="別紙3" sheetId="16" r:id="rId3"/>
    <sheet name="別紙4" sheetId="17" r:id="rId4"/>
    <sheet name="別紙5" sheetId="18" r:id="rId5"/>
    <sheet name="別紙6" sheetId="19" r:id="rId6"/>
    <sheet name="別紙7" sheetId="13" r:id="rId7"/>
    <sheet name="様式Ⅰ" sheetId="10" r:id="rId8"/>
    <sheet name="様式Ⅱ" sheetId="4" r:id="rId9"/>
    <sheet name="様式Ⅲ" sheetId="11" r:id="rId10"/>
    <sheet name="様式Ⅳ" sheetId="6" r:id="rId11"/>
    <sheet name="様式Ⅴ" sheetId="7" r:id="rId12"/>
    <sheet name="プルダウン項目" sheetId="20" r:id="rId13"/>
  </sheets>
  <externalReferences>
    <externalReference r:id="rId14"/>
    <externalReference r:id="rId15"/>
    <externalReference r:id="rId16"/>
  </externalReferences>
  <definedNames>
    <definedName name="D1_工法加算区分">#REF!</definedName>
    <definedName name="D1_工法加算区分2">#REF!</definedName>
    <definedName name="D1_数値区分">#REF!</definedName>
    <definedName name="D1_数値区分2">#REF!</definedName>
    <definedName name="_xlnm.Print_Area" localSheetId="12">プルダウン項目!$A$1:$A$10</definedName>
    <definedName name="_xlnm.Print_Area" localSheetId="0">別紙1!$A$1:$I$37</definedName>
    <definedName name="_xlnm.Print_Area" localSheetId="1">別紙2!$A$1:$I$37</definedName>
    <definedName name="_xlnm.Print_Area" localSheetId="2">別紙3!$A$1:$I$37</definedName>
    <definedName name="_xlnm.Print_Area" localSheetId="3">別紙4!$A$1:$I$37</definedName>
    <definedName name="_xlnm.Print_Area" localSheetId="4">別紙5!$A$1:$I$37</definedName>
    <definedName name="_xlnm.Print_Area" localSheetId="5">別紙6!$A$1:$I$37</definedName>
    <definedName name="_xlnm.Print_Area" localSheetId="6">別紙7!$A$1:$X$23</definedName>
    <definedName name="_xlnm.Print_Area" localSheetId="7">様式Ⅰ!$A$1:$BQ$81</definedName>
    <definedName name="_xlnm.Print_Area" localSheetId="8">様式Ⅱ!$A$1:$AO$20</definedName>
    <definedName name="_xlnm.Print_Area" localSheetId="9">様式Ⅲ!$A$1:$BN$62</definedName>
    <definedName name="_xlnm.Print_Area" localSheetId="10">様式Ⅳ!$A$1:$AT$12</definedName>
    <definedName name="_xlnm.Print_Area" localSheetId="11">様式Ⅴ!$A$1:$BD$32</definedName>
    <definedName name="TRNM">[1]表紙!#REF!</definedName>
    <definedName name="システム名">#REF!</definedName>
    <definedName name="タイトル">#REF!</definedName>
    <definedName name="メンバー">#REF!</definedName>
    <definedName name="会社名">#REF!</definedName>
    <definedName name="改版日">#REF!</definedName>
    <definedName name="作成日">#REF!</definedName>
    <definedName name="種別名">[2]固定値情報!$D$10</definedName>
    <definedName name="重要度">#REF!</definedName>
    <definedName name="処理ＩＤ">#REF!</definedName>
    <definedName name="処理名">#REF!</definedName>
    <definedName name="状態">#REF!</definedName>
    <definedName name="積算表紙_GNAIY1">#REF!</definedName>
    <definedName name="単価表_001">[3]測_単価!$M$28</definedName>
    <definedName name="単価表_002">[3]測_単価!$M$56</definedName>
    <definedName name="単価表_003">[3]測_単価!$M$84</definedName>
    <definedName name="単価表_004">[3]測_単価!$M$112</definedName>
    <definedName name="単価表_005">[3]測_単価!$M$140</definedName>
    <definedName name="単価表_006">[3]測_単価!$M$168</definedName>
    <definedName name="単価表_007">[3]測_単価!$M$196</definedName>
    <definedName name="単価表_008">[3]測_単価!$M$224</definedName>
    <definedName name="単価表_009">[3]測_単価!$M$252</definedName>
    <definedName name="単価表_010">[3]測_単価!$M$280</definedName>
    <definedName name="単価表_011">[3]測_単価!$M$308</definedName>
    <definedName name="単価表_012">[3]測_単価!$M$336</definedName>
    <definedName name="単価表_013">[3]測_単価!$M$364</definedName>
    <definedName name="単価表_014">[3]調_単価!$F$30</definedName>
    <definedName name="単価表_015">[3]調_単価!$F$60</definedName>
    <definedName name="単価表_016">[3]調_単価!$F$90</definedName>
    <definedName name="単価表_017">[3]調_単価!$F$120</definedName>
    <definedName name="単価表_018">[3]調_単価!$F$150</definedName>
    <definedName name="単価表_019">[3]調_単価!$F$180</definedName>
    <definedName name="登録番号">#REF!</definedName>
    <definedName name="版">#REF!</definedName>
    <definedName name="表当_GNAIY1">#REF!</definedName>
    <definedName name="表当_GYOMGK">#REF!</definedName>
    <definedName name="表当_GYOMNM">#REF!</definedName>
    <definedName name="表当_JIGYNM">#REF!</definedName>
    <definedName name="表当_RIKOAD">#REF!</definedName>
    <definedName name="表当_SETUM1">#REF!</definedName>
    <definedName name="表当_T_STOP">#REF!</definedName>
    <definedName name="表当_UTIW_1">#REF!</definedName>
    <definedName name="表当_YSAN11">#REF!</definedName>
    <definedName name="表当_YSAN12">#REF!</definedName>
    <definedName name="表当_YSAN1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13" l="1"/>
  <c r="J16" i="13"/>
  <c r="I16" i="13"/>
  <c r="H16" i="13"/>
  <c r="G16" i="13"/>
  <c r="F16" i="13"/>
  <c r="E16" i="13"/>
  <c r="U15" i="13"/>
  <c r="T15" i="13"/>
  <c r="Q15" i="13"/>
  <c r="P15" i="13"/>
  <c r="O15" i="13"/>
  <c r="N15" i="13"/>
  <c r="M15" i="13"/>
  <c r="L15" i="13"/>
  <c r="K15" i="13"/>
  <c r="U14" i="13"/>
  <c r="T14" i="13"/>
  <c r="Q14" i="13"/>
  <c r="O14" i="13"/>
  <c r="N14" i="13"/>
  <c r="P14" i="13" s="1"/>
  <c r="M14" i="13"/>
  <c r="L14" i="13"/>
  <c r="K14" i="13"/>
  <c r="U13" i="13"/>
  <c r="T13" i="13"/>
  <c r="O13" i="13"/>
  <c r="N13" i="13"/>
  <c r="Q13" i="13" s="1"/>
  <c r="M13" i="13"/>
  <c r="L13" i="13"/>
  <c r="K13" i="13"/>
  <c r="T12" i="13"/>
  <c r="T16" i="13" s="1"/>
  <c r="O12" i="13"/>
  <c r="O16" i="13" s="1"/>
  <c r="N12" i="13"/>
  <c r="N16" i="13" s="1"/>
  <c r="M12" i="13"/>
  <c r="U12" i="13" s="1"/>
  <c r="L12" i="13"/>
  <c r="K12" i="13"/>
  <c r="M16" i="13" l="1"/>
  <c r="U16" i="13" s="1"/>
  <c r="P12" i="13"/>
  <c r="Q12" i="13"/>
  <c r="P13" i="13"/>
  <c r="AG15" i="4" l="1"/>
  <c r="AD15" i="4"/>
  <c r="AG14" i="4"/>
  <c r="AD14" i="4"/>
  <c r="AD16" i="4" s="1"/>
  <c r="AG12" i="4"/>
  <c r="AG13" i="4" s="1"/>
  <c r="AD12" i="4"/>
  <c r="AD13" i="4" s="1"/>
  <c r="AG11" i="4"/>
  <c r="AD11" i="4"/>
  <c r="Y59" i="10"/>
  <c r="Y58" i="10"/>
  <c r="Y60" i="10" s="1"/>
  <c r="Y56" i="10"/>
  <c r="Y55" i="10"/>
  <c r="Y57" i="10" s="1"/>
  <c r="AP11" i="7"/>
  <c r="AP12" i="7"/>
  <c r="AP13" i="7"/>
  <c r="AP14" i="7"/>
  <c r="AP15" i="7"/>
  <c r="AP10" i="7"/>
  <c r="AC11" i="7"/>
  <c r="AC12" i="7"/>
  <c r="AC13" i="7"/>
  <c r="AC14" i="7"/>
  <c r="AC15" i="7"/>
  <c r="Z11" i="7"/>
  <c r="Z12" i="7"/>
  <c r="Z13" i="7"/>
  <c r="Z14" i="7"/>
  <c r="Z15" i="7"/>
  <c r="Z10" i="7"/>
  <c r="AC10" i="7" s="1"/>
  <c r="X11" i="6"/>
  <c r="L11" i="6"/>
  <c r="R11" i="6"/>
  <c r="F11" i="6"/>
  <c r="O12" i="11"/>
  <c r="N12" i="11"/>
  <c r="M12" i="11"/>
  <c r="L12" i="11"/>
  <c r="K12" i="11"/>
  <c r="J12" i="11"/>
  <c r="AY56" i="11"/>
  <c r="AY55" i="11"/>
  <c r="AY54" i="11"/>
  <c r="AY53" i="11"/>
  <c r="AU53" i="11"/>
  <c r="AU56" i="11"/>
  <c r="AU55" i="11"/>
  <c r="AU54" i="11"/>
  <c r="V56" i="11"/>
  <c r="V55" i="11"/>
  <c r="V54" i="11"/>
  <c r="V57" i="11" s="1"/>
  <c r="V53" i="11"/>
  <c r="J56" i="11"/>
  <c r="J55" i="11"/>
  <c r="J54" i="11"/>
  <c r="J57" i="11" s="1"/>
  <c r="J53" i="11"/>
  <c r="AY57" i="11"/>
  <c r="AU57" i="11"/>
  <c r="AC57" i="11"/>
  <c r="Z57" i="11"/>
  <c r="M57" i="11"/>
  <c r="B45" i="11"/>
  <c r="BA35" i="11"/>
  <c r="BA34" i="11"/>
  <c r="BA33" i="11"/>
  <c r="BA32" i="11"/>
  <c r="BA27" i="11"/>
  <c r="BA26" i="11"/>
  <c r="BA31" i="11"/>
  <c r="BA30" i="11"/>
  <c r="BA29" i="11"/>
  <c r="BA28" i="11"/>
  <c r="BA25" i="11"/>
  <c r="BA24" i="11"/>
  <c r="BA23" i="11"/>
  <c r="BA22" i="11"/>
  <c r="X34" i="11"/>
  <c r="AA34" i="11"/>
  <c r="AD34" i="11"/>
  <c r="AG34" i="11"/>
  <c r="AV34" i="11" s="1"/>
  <c r="AJ34" i="11"/>
  <c r="AM34" i="11"/>
  <c r="AP34" i="11"/>
  <c r="AS34" i="11"/>
  <c r="X35" i="11"/>
  <c r="AA35" i="11"/>
  <c r="AD35" i="11"/>
  <c r="AG35" i="11"/>
  <c r="AV35" i="11" s="1"/>
  <c r="AJ35" i="11"/>
  <c r="AM35" i="11"/>
  <c r="AP35" i="11"/>
  <c r="AS35" i="11"/>
  <c r="U35" i="11"/>
  <c r="U34" i="11"/>
  <c r="AS33" i="11"/>
  <c r="AP33" i="11"/>
  <c r="AM33" i="11"/>
  <c r="AJ33" i="11"/>
  <c r="AG33" i="11"/>
  <c r="AD33" i="11"/>
  <c r="AA33" i="11"/>
  <c r="X33" i="11"/>
  <c r="AV33" i="11" s="1"/>
  <c r="U33" i="11"/>
  <c r="AS32" i="11"/>
  <c r="AP32" i="11"/>
  <c r="AM32" i="11"/>
  <c r="AJ32" i="11"/>
  <c r="AG32" i="11"/>
  <c r="AD32" i="11"/>
  <c r="AA32" i="11"/>
  <c r="X32" i="11"/>
  <c r="U32" i="11"/>
  <c r="AS27" i="11"/>
  <c r="AP27" i="11"/>
  <c r="AM27" i="11"/>
  <c r="AJ27" i="11"/>
  <c r="AG27" i="11"/>
  <c r="AD27" i="11"/>
  <c r="AA27" i="11"/>
  <c r="X27" i="11"/>
  <c r="AV27" i="11" s="1"/>
  <c r="U27" i="11"/>
  <c r="X26" i="11"/>
  <c r="AA26" i="11"/>
  <c r="AD26" i="11"/>
  <c r="AV26" i="11" s="1"/>
  <c r="AG26" i="11"/>
  <c r="AJ26" i="11"/>
  <c r="AM26" i="11"/>
  <c r="AP26" i="11"/>
  <c r="AS26" i="11"/>
  <c r="U26" i="11"/>
  <c r="AV32" i="11"/>
  <c r="AV31" i="11"/>
  <c r="AV30" i="11"/>
  <c r="AV29" i="11"/>
  <c r="AV28" i="11"/>
  <c r="AV25" i="11"/>
  <c r="AV24" i="11"/>
  <c r="AV23" i="11"/>
  <c r="AV22" i="11"/>
  <c r="AG16" i="4"/>
  <c r="AA16" i="4"/>
  <c r="X16" i="4"/>
  <c r="U16" i="4"/>
  <c r="R16" i="4"/>
  <c r="U13" i="4"/>
  <c r="X13" i="4"/>
  <c r="AA13" i="4"/>
  <c r="R13" i="4"/>
  <c r="V76" i="10"/>
  <c r="V75" i="10"/>
  <c r="V74" i="10"/>
  <c r="V73" i="10"/>
  <c r="J73" i="10" s="1"/>
  <c r="J76" i="10"/>
  <c r="J75" i="10"/>
  <c r="J74" i="10"/>
  <c r="Z77" i="10"/>
  <c r="V77" i="10"/>
  <c r="M77" i="10"/>
  <c r="AB59" i="10"/>
  <c r="AH59" i="10" s="1"/>
  <c r="AB58" i="10"/>
  <c r="AB60" i="10" s="1"/>
  <c r="AB56" i="10"/>
  <c r="AH56" i="10" s="1"/>
  <c r="P61" i="10"/>
  <c r="S61" i="10"/>
  <c r="V61" i="10"/>
  <c r="AE61" i="10"/>
  <c r="M61" i="10"/>
  <c r="J61" i="10"/>
  <c r="AE60" i="10"/>
  <c r="V60" i="10"/>
  <c r="S60" i="10"/>
  <c r="P60" i="10"/>
  <c r="M60" i="10"/>
  <c r="J60" i="10"/>
  <c r="M57" i="10"/>
  <c r="P57" i="10"/>
  <c r="S57" i="10"/>
  <c r="V57" i="10"/>
  <c r="AE57" i="10"/>
  <c r="J57" i="10"/>
  <c r="B43" i="10"/>
  <c r="AB31" i="10"/>
  <c r="AE31" i="10"/>
  <c r="AH31" i="10"/>
  <c r="AK31" i="10"/>
  <c r="AN31" i="10"/>
  <c r="AQ31" i="10"/>
  <c r="AT31" i="10"/>
  <c r="AW31" i="10"/>
  <c r="Y31" i="10"/>
  <c r="BE28" i="10"/>
  <c r="AZ29" i="10"/>
  <c r="BE29" i="10" s="1"/>
  <c r="AZ28" i="10"/>
  <c r="AW30" i="10"/>
  <c r="AT30" i="10"/>
  <c r="AQ30" i="10"/>
  <c r="AN30" i="10"/>
  <c r="AK30" i="10"/>
  <c r="AH30" i="10"/>
  <c r="AE30" i="10"/>
  <c r="AB30" i="10"/>
  <c r="Y30" i="10"/>
  <c r="BE26" i="10"/>
  <c r="BE25" i="10"/>
  <c r="BE27" i="10" s="1"/>
  <c r="AZ26" i="10"/>
  <c r="AZ25" i="10"/>
  <c r="AZ27" i="10"/>
  <c r="AW27" i="10"/>
  <c r="AT27" i="10"/>
  <c r="AQ27" i="10"/>
  <c r="AN27" i="10"/>
  <c r="AK27" i="10"/>
  <c r="AH27" i="10"/>
  <c r="AE27" i="10"/>
  <c r="AB27" i="10"/>
  <c r="Y27" i="10"/>
  <c r="BE24" i="10"/>
  <c r="BE23" i="10"/>
  <c r="BE22" i="10"/>
  <c r="AZ23" i="10"/>
  <c r="AZ22" i="10"/>
  <c r="AZ24" i="10" s="1"/>
  <c r="AB24" i="10"/>
  <c r="AE24" i="10"/>
  <c r="AH24" i="10"/>
  <c r="AK24" i="10"/>
  <c r="AN24" i="10"/>
  <c r="AQ24" i="10"/>
  <c r="AT24" i="10"/>
  <c r="AW24" i="10"/>
  <c r="Y24" i="10"/>
  <c r="J12" i="10"/>
  <c r="O12" i="10"/>
  <c r="N12" i="10"/>
  <c r="M12" i="10"/>
  <c r="L12" i="10"/>
  <c r="K12" i="10"/>
  <c r="AB55" i="10" l="1"/>
  <c r="AH58" i="10"/>
  <c r="AH60" i="10" s="1"/>
  <c r="AZ30" i="10"/>
  <c r="AZ31" i="10" s="1"/>
  <c r="BE30" i="10"/>
  <c r="BE31" i="10" s="1"/>
  <c r="J77" i="10"/>
  <c r="AB57" i="10" l="1"/>
  <c r="AB61" i="10" s="1"/>
  <c r="AH55" i="10"/>
  <c r="AH57" i="10" s="1"/>
  <c r="AH61" i="10" s="1"/>
  <c r="Y61" i="10" l="1"/>
</calcChain>
</file>

<file path=xl/sharedStrings.xml><?xml version="1.0" encoding="utf-8"?>
<sst xmlns="http://schemas.openxmlformats.org/spreadsheetml/2006/main" count="386" uniqueCount="265">
  <si>
    <t>（様式Ⅰ）</t>
    <rPh sb="1" eb="3">
      <t>ヨウシキ</t>
    </rPh>
    <phoneticPr fontId="4"/>
  </si>
  <si>
    <t>（円）</t>
    <rPh sb="1" eb="2">
      <t>エン</t>
    </rPh>
    <phoneticPr fontId="4"/>
  </si>
  <si>
    <t>区　　　分</t>
    <rPh sb="0" eb="1">
      <t>ク</t>
    </rPh>
    <rPh sb="4" eb="5">
      <t>ブン</t>
    </rPh>
    <phoneticPr fontId="4"/>
  </si>
  <si>
    <t>（２）交付金申請額内訳</t>
    <rPh sb="3" eb="6">
      <t>コウフキン</t>
    </rPh>
    <rPh sb="6" eb="8">
      <t>シンセイ</t>
    </rPh>
    <rPh sb="8" eb="9">
      <t>ガク</t>
    </rPh>
    <rPh sb="9" eb="11">
      <t>ウチワケ</t>
    </rPh>
    <phoneticPr fontId="4"/>
  </si>
  <si>
    <t>　①　工事費</t>
    <rPh sb="3" eb="6">
      <t>コウジヒ</t>
    </rPh>
    <phoneticPr fontId="4"/>
  </si>
  <si>
    <t>交付金</t>
    <rPh sb="0" eb="3">
      <t>コウフキン</t>
    </rPh>
    <phoneticPr fontId="4"/>
  </si>
  <si>
    <t>計</t>
    <rPh sb="0" eb="1">
      <t>ケイ</t>
    </rPh>
    <phoneticPr fontId="4"/>
  </si>
  <si>
    <t>合　　　　　　　計</t>
    <rPh sb="0" eb="1">
      <t>ゴウ</t>
    </rPh>
    <rPh sb="8" eb="9">
      <t>ケイ</t>
    </rPh>
    <phoneticPr fontId="4"/>
  </si>
  <si>
    <t>（参考）交付金（指導監督交付金を除く）の算出根拠</t>
    <rPh sb="1" eb="3">
      <t>サンコウ</t>
    </rPh>
    <rPh sb="4" eb="7">
      <t>コウフキン</t>
    </rPh>
    <rPh sb="8" eb="10">
      <t>シドウ</t>
    </rPh>
    <rPh sb="10" eb="12">
      <t>カントク</t>
    </rPh>
    <rPh sb="12" eb="15">
      <t>コウフキン</t>
    </rPh>
    <rPh sb="16" eb="17">
      <t>ノゾ</t>
    </rPh>
    <rPh sb="20" eb="22">
      <t>サンシュツ</t>
    </rPh>
    <rPh sb="22" eb="24">
      <t>コンキョ</t>
    </rPh>
    <phoneticPr fontId="4"/>
  </si>
  <si>
    <t>（１）交付金の積算根拠</t>
    <rPh sb="3" eb="6">
      <t>コウフキン</t>
    </rPh>
    <rPh sb="7" eb="9">
      <t>セキサン</t>
    </rPh>
    <rPh sb="9" eb="11">
      <t>コンキョ</t>
    </rPh>
    <phoneticPr fontId="4"/>
  </si>
  <si>
    <t>全　体　計　画</t>
    <rPh sb="0" eb="1">
      <t>ゼン</t>
    </rPh>
    <rPh sb="2" eb="3">
      <t>カラダ</t>
    </rPh>
    <rPh sb="4" eb="5">
      <t>ケイ</t>
    </rPh>
    <rPh sb="6" eb="7">
      <t>ガ</t>
    </rPh>
    <phoneticPr fontId="4"/>
  </si>
  <si>
    <t>前年度までの執行事業</t>
    <rPh sb="0" eb="3">
      <t>ゼンネンド</t>
    </rPh>
    <rPh sb="6" eb="8">
      <t>シッコウ</t>
    </rPh>
    <rPh sb="8" eb="10">
      <t>ジギョウ</t>
    </rPh>
    <phoneticPr fontId="4"/>
  </si>
  <si>
    <t>当該年度
の事業費
（e）</t>
    <rPh sb="0" eb="2">
      <t>トウガイ</t>
    </rPh>
    <rPh sb="2" eb="4">
      <t>ネンド</t>
    </rPh>
    <rPh sb="6" eb="9">
      <t>ジギョウヒ</t>
    </rPh>
    <phoneticPr fontId="4"/>
  </si>
  <si>
    <t>進捗率 (%)
（f）=100×（(e)+(c)）÷a</t>
    <rPh sb="0" eb="2">
      <t>シンチョク</t>
    </rPh>
    <rPh sb="2" eb="3">
      <t>リツ</t>
    </rPh>
    <phoneticPr fontId="4"/>
  </si>
  <si>
    <t>交付金額</t>
    <rPh sb="0" eb="3">
      <t>コウフキン</t>
    </rPh>
    <rPh sb="3" eb="4">
      <t>ガク</t>
    </rPh>
    <phoneticPr fontId="4"/>
  </si>
  <si>
    <t>交付限度額
(b)</t>
    <rPh sb="0" eb="2">
      <t>コウフ</t>
    </rPh>
    <rPh sb="2" eb="5">
      <t>ゲンドガク</t>
    </rPh>
    <phoneticPr fontId="4"/>
  </si>
  <si>
    <t>事業費
（c）</t>
    <rPh sb="0" eb="3">
      <t>ジギョウヒ</t>
    </rPh>
    <phoneticPr fontId="4"/>
  </si>
  <si>
    <t>引上額</t>
    <rPh sb="0" eb="1">
      <t>ヒ</t>
    </rPh>
    <rPh sb="1" eb="2">
      <t>ア</t>
    </rPh>
    <rPh sb="2" eb="3">
      <t>ガク</t>
    </rPh>
    <phoneticPr fontId="4"/>
  </si>
  <si>
    <t>合　　　　　計</t>
    <rPh sb="0" eb="1">
      <t>ゴウ</t>
    </rPh>
    <rPh sb="6" eb="7">
      <t>ケイ</t>
    </rPh>
    <phoneticPr fontId="4"/>
  </si>
  <si>
    <t>　　２．「交付金額」の合計と、様式Ⅰ（１）交付金申請額の表中における「工事費」の額とを一致させること。</t>
    <rPh sb="5" eb="8">
      <t>コウフキン</t>
    </rPh>
    <rPh sb="8" eb="9">
      <t>ガク</t>
    </rPh>
    <rPh sb="11" eb="13">
      <t>ゴウケイ</t>
    </rPh>
    <rPh sb="15" eb="17">
      <t>ヨウシキ</t>
    </rPh>
    <rPh sb="21" eb="24">
      <t>コウフキン</t>
    </rPh>
    <rPh sb="24" eb="26">
      <t>シンセイ</t>
    </rPh>
    <rPh sb="26" eb="27">
      <t>ガク</t>
    </rPh>
    <rPh sb="28" eb="30">
      <t>ヒョウチュウ</t>
    </rPh>
    <rPh sb="35" eb="38">
      <t>コウジヒ</t>
    </rPh>
    <rPh sb="40" eb="41">
      <t>ガク</t>
    </rPh>
    <rPh sb="43" eb="45">
      <t>イッチ</t>
    </rPh>
    <phoneticPr fontId="4"/>
  </si>
  <si>
    <t>（２）引上額の積算根拠</t>
    <rPh sb="3" eb="4">
      <t>ヒ</t>
    </rPh>
    <rPh sb="4" eb="5">
      <t>ア</t>
    </rPh>
    <rPh sb="5" eb="6">
      <t>ガク</t>
    </rPh>
    <rPh sb="7" eb="9">
      <t>セキサン</t>
    </rPh>
    <rPh sb="9" eb="11">
      <t>コンキョ</t>
    </rPh>
    <phoneticPr fontId="4"/>
  </si>
  <si>
    <t>当該年度
の引上額 
(a)=(e)+(f)</t>
    <rPh sb="0" eb="2">
      <t>トウガイ</t>
    </rPh>
    <rPh sb="2" eb="3">
      <t>トシ</t>
    </rPh>
    <rPh sb="3" eb="4">
      <t>ド</t>
    </rPh>
    <rPh sb="6" eb="7">
      <t>ヒ</t>
    </rPh>
    <rPh sb="7" eb="8">
      <t>ア</t>
    </rPh>
    <rPh sb="8" eb="9">
      <t>ガク</t>
    </rPh>
    <phoneticPr fontId="4"/>
  </si>
  <si>
    <t>引上額の積算</t>
    <rPh sb="0" eb="1">
      <t>イン</t>
    </rPh>
    <rPh sb="1" eb="2">
      <t>ジョウ</t>
    </rPh>
    <rPh sb="2" eb="3">
      <t>ガク</t>
    </rPh>
    <rPh sb="4" eb="6">
      <t>セキサン</t>
    </rPh>
    <phoneticPr fontId="4"/>
  </si>
  <si>
    <t>備　考</t>
    <rPh sb="0" eb="1">
      <t>ソナエ</t>
    </rPh>
    <rPh sb="2" eb="3">
      <t>コウ</t>
    </rPh>
    <phoneticPr fontId="4"/>
  </si>
  <si>
    <t>対象事業費
（b）</t>
    <rPh sb="0" eb="2">
      <t>タイショウ</t>
    </rPh>
    <rPh sb="2" eb="5">
      <t>ジギョウヒ</t>
    </rPh>
    <phoneticPr fontId="4"/>
  </si>
  <si>
    <t>国の負担割合
（c）</t>
    <rPh sb="0" eb="1">
      <t>クニ</t>
    </rPh>
    <rPh sb="2" eb="3">
      <t>フ</t>
    </rPh>
    <rPh sb="3" eb="4">
      <t>タン</t>
    </rPh>
    <rPh sb="4" eb="5">
      <t>ワリ</t>
    </rPh>
    <rPh sb="5" eb="6">
      <t>ゴウ</t>
    </rPh>
    <phoneticPr fontId="4"/>
  </si>
  <si>
    <t>引上率
（d）</t>
    <rPh sb="0" eb="1">
      <t>ヒ</t>
    </rPh>
    <rPh sb="1" eb="2">
      <t>ア</t>
    </rPh>
    <rPh sb="2" eb="3">
      <t>リツ</t>
    </rPh>
    <phoneticPr fontId="4"/>
  </si>
  <si>
    <t>引上額
(e)=(b)×(c）×(d-1.0)</t>
    <rPh sb="0" eb="1">
      <t>ヒ</t>
    </rPh>
    <rPh sb="1" eb="2">
      <t>ア</t>
    </rPh>
    <rPh sb="2" eb="3">
      <t>ガク</t>
    </rPh>
    <phoneticPr fontId="4"/>
  </si>
  <si>
    <t>調　整　額
(f)</t>
    <rPh sb="0" eb="1">
      <t>チョウ</t>
    </rPh>
    <rPh sb="2" eb="3">
      <t>タダシ</t>
    </rPh>
    <rPh sb="4" eb="5">
      <t>ガク</t>
    </rPh>
    <phoneticPr fontId="4"/>
  </si>
  <si>
    <t>合　　　計</t>
    <rPh sb="0" eb="1">
      <t>ゴウ</t>
    </rPh>
    <rPh sb="4" eb="5">
      <t>ケイ</t>
    </rPh>
    <phoneticPr fontId="4"/>
  </si>
  <si>
    <t>注）１．「対象事業費」の欄には、要綱第8に規定する工事費の額を記入すること。</t>
    <rPh sb="0" eb="1">
      <t>チュウ</t>
    </rPh>
    <rPh sb="5" eb="7">
      <t>タイショウ</t>
    </rPh>
    <rPh sb="7" eb="10">
      <t>ジギョウヒ</t>
    </rPh>
    <rPh sb="12" eb="13">
      <t>ラン</t>
    </rPh>
    <rPh sb="16" eb="18">
      <t>ヨウコウ</t>
    </rPh>
    <rPh sb="18" eb="19">
      <t>ダイ</t>
    </rPh>
    <rPh sb="21" eb="23">
      <t>キテイ</t>
    </rPh>
    <rPh sb="25" eb="28">
      <t>コウジヒ</t>
    </rPh>
    <rPh sb="29" eb="30">
      <t>ガク</t>
    </rPh>
    <rPh sb="31" eb="33">
      <t>キニュウ</t>
    </rPh>
    <phoneticPr fontId="4"/>
  </si>
  <si>
    <t>（様式Ⅱ）</t>
    <rPh sb="1" eb="3">
      <t>ヨウシキ</t>
    </rPh>
    <phoneticPr fontId="4"/>
  </si>
  <si>
    <t>備　　考</t>
    <rPh sb="0" eb="1">
      <t>ソナエ</t>
    </rPh>
    <rPh sb="3" eb="4">
      <t>コウ</t>
    </rPh>
    <phoneticPr fontId="4"/>
  </si>
  <si>
    <t>（様式Ⅲ）</t>
    <rPh sb="1" eb="3">
      <t>ヨウシキ</t>
    </rPh>
    <phoneticPr fontId="4"/>
  </si>
  <si>
    <t>遂　行　状　況</t>
    <rPh sb="0" eb="1">
      <t>ヤスシ</t>
    </rPh>
    <rPh sb="2" eb="3">
      <t>ギョウ</t>
    </rPh>
    <rPh sb="4" eb="5">
      <t>ジョウ</t>
    </rPh>
    <rPh sb="6" eb="7">
      <t>キョウ</t>
    </rPh>
    <phoneticPr fontId="4"/>
  </si>
  <si>
    <t>交付決定額等</t>
    <rPh sb="0" eb="2">
      <t>コウフ</t>
    </rPh>
    <rPh sb="2" eb="4">
      <t>ケッテイ</t>
    </rPh>
    <rPh sb="4" eb="5">
      <t>ガク</t>
    </rPh>
    <rPh sb="5" eb="6">
      <t>トウ</t>
    </rPh>
    <phoneticPr fontId="4"/>
  </si>
  <si>
    <t>出来高（%）</t>
    <rPh sb="0" eb="3">
      <t>デキダカ</t>
    </rPh>
    <phoneticPr fontId="4"/>
  </si>
  <si>
    <t>事業費</t>
    <rPh sb="0" eb="3">
      <t>ジギョウヒ</t>
    </rPh>
    <phoneticPr fontId="4"/>
  </si>
  <si>
    <t>（様式Ⅳ）</t>
    <rPh sb="1" eb="3">
      <t>ヨウシキ</t>
    </rPh>
    <phoneticPr fontId="4"/>
  </si>
  <si>
    <t>（２）交付金実績額内訳</t>
    <rPh sb="3" eb="6">
      <t>コウフキン</t>
    </rPh>
    <rPh sb="6" eb="8">
      <t>ジッセキ</t>
    </rPh>
    <rPh sb="8" eb="9">
      <t>ガク</t>
    </rPh>
    <rPh sb="9" eb="11">
      <t>ウチワケ</t>
    </rPh>
    <phoneticPr fontId="4"/>
  </si>
  <si>
    <t>（様式Ⅴ）</t>
    <rPh sb="1" eb="3">
      <t>ヨウシキ</t>
    </rPh>
    <phoneticPr fontId="4"/>
  </si>
  <si>
    <t>交付金決定額</t>
    <rPh sb="0" eb="3">
      <t>コウフキン</t>
    </rPh>
    <rPh sb="3" eb="5">
      <t>ケッテイ</t>
    </rPh>
    <rPh sb="5" eb="6">
      <t>ガク</t>
    </rPh>
    <phoneticPr fontId="4"/>
  </si>
  <si>
    <t>精算交付金総額</t>
    <rPh sb="0" eb="2">
      <t>セイサン</t>
    </rPh>
    <rPh sb="2" eb="5">
      <t>コウフキン</t>
    </rPh>
    <rPh sb="5" eb="7">
      <t>ソウガク</t>
    </rPh>
    <phoneticPr fontId="4"/>
  </si>
  <si>
    <t>既受領交付金総額</t>
    <rPh sb="0" eb="1">
      <t>スデ</t>
    </rPh>
    <rPh sb="1" eb="3">
      <t>ズリョウ</t>
    </rPh>
    <rPh sb="3" eb="6">
      <t>コウフキン</t>
    </rPh>
    <rPh sb="6" eb="8">
      <t>ソウガク</t>
    </rPh>
    <phoneticPr fontId="4"/>
  </si>
  <si>
    <t>差 引 交 付 金
未受領（返還）額</t>
    <rPh sb="0" eb="1">
      <t>サ</t>
    </rPh>
    <rPh sb="2" eb="3">
      <t>ヒ</t>
    </rPh>
    <rPh sb="4" eb="5">
      <t>コウ</t>
    </rPh>
    <rPh sb="6" eb="7">
      <t>ヅケ</t>
    </rPh>
    <rPh sb="8" eb="9">
      <t>キン</t>
    </rPh>
    <rPh sb="10" eb="11">
      <t>ミ</t>
    </rPh>
    <rPh sb="11" eb="13">
      <t>ジュリョウ</t>
    </rPh>
    <rPh sb="14" eb="16">
      <t>ヘンカン</t>
    </rPh>
    <rPh sb="17" eb="18">
      <t>ガク</t>
    </rPh>
    <phoneticPr fontId="4"/>
  </si>
  <si>
    <t>工事費(a）</t>
    <rPh sb="0" eb="3">
      <t>コウジヒ</t>
    </rPh>
    <phoneticPr fontId="4"/>
  </si>
  <si>
    <t>指導監督交付金（b）</t>
    <rPh sb="0" eb="2">
      <t>シドウ</t>
    </rPh>
    <rPh sb="2" eb="4">
      <t>カントク</t>
    </rPh>
    <rPh sb="4" eb="7">
      <t>コウフキン</t>
    </rPh>
    <phoneticPr fontId="4"/>
  </si>
  <si>
    <t>合計（a)+（b）</t>
    <rPh sb="0" eb="2">
      <t>ゴウケイ</t>
    </rPh>
    <phoneticPr fontId="4"/>
  </si>
  <si>
    <t>注）１．本表は事業年度ごとに別表とすること。</t>
    <rPh sb="0" eb="1">
      <t>チュウ</t>
    </rPh>
    <rPh sb="4" eb="5">
      <t>ホン</t>
    </rPh>
    <rPh sb="5" eb="6">
      <t>ヒョウ</t>
    </rPh>
    <rPh sb="7" eb="9">
      <t>ジギョウ</t>
    </rPh>
    <rPh sb="9" eb="11">
      <t>ネンド</t>
    </rPh>
    <rPh sb="14" eb="15">
      <t>ベツ</t>
    </rPh>
    <rPh sb="15" eb="16">
      <t>ヒョウ</t>
    </rPh>
    <phoneticPr fontId="4"/>
  </si>
  <si>
    <t>とする。</t>
    <phoneticPr fontId="4"/>
  </si>
  <si>
    <t>当　該　年　度</t>
    <rPh sb="0" eb="1">
      <t>トウ</t>
    </rPh>
    <rPh sb="2" eb="3">
      <t>ガイ</t>
    </rPh>
    <rPh sb="4" eb="5">
      <t>トシ</t>
    </rPh>
    <rPh sb="6" eb="7">
      <t>ド</t>
    </rPh>
    <phoneticPr fontId="4"/>
  </si>
  <si>
    <t>累　　計</t>
    <rPh sb="0" eb="1">
      <t>ルイ</t>
    </rPh>
    <rPh sb="3" eb="4">
      <t>ケイ</t>
    </rPh>
    <phoneticPr fontId="4"/>
  </si>
  <si>
    <t>事業費
a</t>
    <rPh sb="0" eb="3">
      <t>ジギョウヒ</t>
    </rPh>
    <phoneticPr fontId="4"/>
  </si>
  <si>
    <t>国費率</t>
    <rPh sb="0" eb="2">
      <t>コクヒ</t>
    </rPh>
    <rPh sb="2" eb="3">
      <t>リツ</t>
    </rPh>
    <phoneticPr fontId="4"/>
  </si>
  <si>
    <t>事業費
d</t>
    <rPh sb="0" eb="3">
      <t>ジギョウヒ</t>
    </rPh>
    <phoneticPr fontId="4"/>
  </si>
  <si>
    <t>事業費
g=a+d</t>
    <rPh sb="0" eb="3">
      <t>ジギョウヒ</t>
    </rPh>
    <phoneticPr fontId="4"/>
  </si>
  <si>
    <t>単年度
交付額
b</t>
    <rPh sb="0" eb="3">
      <t>タンネンド</t>
    </rPh>
    <rPh sb="4" eb="6">
      <t>コウフ</t>
    </rPh>
    <rPh sb="6" eb="7">
      <t>ガク</t>
    </rPh>
    <phoneticPr fontId="4"/>
  </si>
  <si>
    <t>引上額
c</t>
    <rPh sb="0" eb="1">
      <t>ヒ</t>
    </rPh>
    <rPh sb="1" eb="2">
      <t>ア</t>
    </rPh>
    <rPh sb="2" eb="3">
      <t>ガク</t>
    </rPh>
    <phoneticPr fontId="4"/>
  </si>
  <si>
    <t>単年度
交付額
e</t>
    <rPh sb="0" eb="3">
      <t>タンネンド</t>
    </rPh>
    <rPh sb="4" eb="6">
      <t>コウフ</t>
    </rPh>
    <rPh sb="6" eb="7">
      <t>ガク</t>
    </rPh>
    <phoneticPr fontId="4"/>
  </si>
  <si>
    <t>引上額
f</t>
    <rPh sb="0" eb="1">
      <t>ヒ</t>
    </rPh>
    <rPh sb="1" eb="2">
      <t>ア</t>
    </rPh>
    <rPh sb="2" eb="3">
      <t>ガク</t>
    </rPh>
    <phoneticPr fontId="4"/>
  </si>
  <si>
    <t>単年度
交付額
h=b+e</t>
    <rPh sb="0" eb="3">
      <t>タンネンド</t>
    </rPh>
    <rPh sb="4" eb="6">
      <t>コウフ</t>
    </rPh>
    <rPh sb="6" eb="7">
      <t>ガク</t>
    </rPh>
    <phoneticPr fontId="4"/>
  </si>
  <si>
    <t>引上額
i=c+f</t>
    <rPh sb="0" eb="1">
      <t>ヒ</t>
    </rPh>
    <rPh sb="1" eb="2">
      <t>ア</t>
    </rPh>
    <rPh sb="2" eb="3">
      <t>ガク</t>
    </rPh>
    <phoneticPr fontId="4"/>
  </si>
  <si>
    <t>h/g</t>
    <phoneticPr fontId="4"/>
  </si>
  <si>
    <t>(h+i)/g</t>
    <phoneticPr fontId="4"/>
  </si>
  <si>
    <t>全体計画</t>
    <rPh sb="0" eb="2">
      <t>ゼンタイ</t>
    </rPh>
    <rPh sb="2" eb="4">
      <t>ケイカク</t>
    </rPh>
    <phoneticPr fontId="4"/>
  </si>
  <si>
    <t>国の負
担割合
k</t>
    <rPh sb="0" eb="1">
      <t>クニ</t>
    </rPh>
    <rPh sb="2" eb="3">
      <t>フ</t>
    </rPh>
    <rPh sb="4" eb="5">
      <t>タン</t>
    </rPh>
    <rPh sb="5" eb="7">
      <t>ワリアイ</t>
    </rPh>
    <phoneticPr fontId="4"/>
  </si>
  <si>
    <t>交　付
限度額
j×k</t>
    <rPh sb="0" eb="1">
      <t>コウ</t>
    </rPh>
    <rPh sb="2" eb="3">
      <t>ヅケ</t>
    </rPh>
    <rPh sb="4" eb="7">
      <t>ゲンドガク</t>
    </rPh>
    <phoneticPr fontId="4"/>
  </si>
  <si>
    <t>事　業
進捗率
g/j</t>
    <rPh sb="0" eb="1">
      <t>コト</t>
    </rPh>
    <rPh sb="2" eb="3">
      <t>ギョウ</t>
    </rPh>
    <rPh sb="4" eb="6">
      <t>シンチョク</t>
    </rPh>
    <rPh sb="6" eb="7">
      <t>リツ</t>
    </rPh>
    <phoneticPr fontId="4"/>
  </si>
  <si>
    <t>e/d</t>
    <phoneticPr fontId="4"/>
  </si>
  <si>
    <t>(e+f)/d</t>
    <phoneticPr fontId="4"/>
  </si>
  <si>
    <t>　② 指導監督交付金</t>
    <rPh sb="3" eb="5">
      <t>シドウ</t>
    </rPh>
    <rPh sb="5" eb="7">
      <t>カントク</t>
    </rPh>
    <rPh sb="7" eb="10">
      <t>コウフキン</t>
    </rPh>
    <phoneticPr fontId="4"/>
  </si>
  <si>
    <t>（１）交付金申請額</t>
    <rPh sb="3" eb="6">
      <t>コウフキン</t>
    </rPh>
    <rPh sb="6" eb="9">
      <t>シンセイガク</t>
    </rPh>
    <phoneticPr fontId="4"/>
  </si>
  <si>
    <t>交付金申請額</t>
    <rPh sb="0" eb="3">
      <t>コウフキン</t>
    </rPh>
    <rPh sb="3" eb="5">
      <t>シンセイ</t>
    </rPh>
    <rPh sb="5" eb="6">
      <t>ガク</t>
    </rPh>
    <phoneticPr fontId="4"/>
  </si>
  <si>
    <t>　工事費　(a)</t>
    <rPh sb="1" eb="4">
      <t>コウジヒ</t>
    </rPh>
    <phoneticPr fontId="4"/>
  </si>
  <si>
    <t>（うち引上額）</t>
    <rPh sb="3" eb="4">
      <t>イン</t>
    </rPh>
    <rPh sb="4" eb="5">
      <t>ジョウ</t>
    </rPh>
    <rPh sb="5" eb="6">
      <t>ガク</t>
    </rPh>
    <phoneticPr fontId="4"/>
  </si>
  <si>
    <t xml:space="preserve"> 指導監督交付金 (b)</t>
    <rPh sb="1" eb="3">
      <t>シドウ</t>
    </rPh>
    <rPh sb="3" eb="5">
      <t>カントク</t>
    </rPh>
    <rPh sb="5" eb="8">
      <t>コウフキン</t>
    </rPh>
    <phoneticPr fontId="4"/>
  </si>
  <si>
    <t xml:space="preserve"> 合計 (a) + (b)</t>
    <rPh sb="1" eb="3">
      <t>ゴウケイ</t>
    </rPh>
    <phoneticPr fontId="4"/>
  </si>
  <si>
    <t>注）１．「工事費」とは、要綱第8に規定する工事費をいう。</t>
    <rPh sb="0" eb="1">
      <t>チュウ</t>
    </rPh>
    <rPh sb="5" eb="8">
      <t>コウジヒ</t>
    </rPh>
    <rPh sb="12" eb="14">
      <t>ヨウコウ</t>
    </rPh>
    <rPh sb="14" eb="15">
      <t>ダイ</t>
    </rPh>
    <rPh sb="17" eb="19">
      <t>キテイ</t>
    </rPh>
    <rPh sb="21" eb="24">
      <t>コウジヒ</t>
    </rPh>
    <phoneticPr fontId="4"/>
  </si>
  <si>
    <t>　　２．「引上額」とは要綱第7の規定により、負担特例法に準じて国の負担額の引上げを行った額をいう。</t>
    <rPh sb="5" eb="6">
      <t>ヒ</t>
    </rPh>
    <rPh sb="6" eb="7">
      <t>ア</t>
    </rPh>
    <rPh sb="7" eb="8">
      <t>ガク</t>
    </rPh>
    <rPh sb="11" eb="13">
      <t>ヨウコウ</t>
    </rPh>
    <rPh sb="13" eb="14">
      <t>ダイ</t>
    </rPh>
    <rPh sb="16" eb="18">
      <t>キテイ</t>
    </rPh>
    <rPh sb="22" eb="24">
      <t>フタン</t>
    </rPh>
    <rPh sb="24" eb="26">
      <t>トクレイ</t>
    </rPh>
    <rPh sb="26" eb="27">
      <t>ホウ</t>
    </rPh>
    <rPh sb="28" eb="29">
      <t>ジュン</t>
    </rPh>
    <rPh sb="31" eb="32">
      <t>クニ</t>
    </rPh>
    <rPh sb="33" eb="35">
      <t>フタン</t>
    </rPh>
    <rPh sb="35" eb="36">
      <t>ガク</t>
    </rPh>
    <rPh sb="37" eb="38">
      <t>ヒ</t>
    </rPh>
    <rPh sb="38" eb="39">
      <t>ア</t>
    </rPh>
    <rPh sb="41" eb="42">
      <t>オコナ</t>
    </rPh>
    <rPh sb="44" eb="45">
      <t>ガク</t>
    </rPh>
    <phoneticPr fontId="4"/>
  </si>
  <si>
    <t>（１）交付金実績額</t>
    <rPh sb="3" eb="6">
      <t>コウフキン</t>
    </rPh>
    <rPh sb="6" eb="9">
      <t>ジッセキガク</t>
    </rPh>
    <phoneticPr fontId="4"/>
  </si>
  <si>
    <t>交付金実績額</t>
    <rPh sb="0" eb="3">
      <t>コウフキン</t>
    </rPh>
    <rPh sb="3" eb="5">
      <t>ジッセキ</t>
    </rPh>
    <rPh sb="5" eb="6">
      <t>ガク</t>
    </rPh>
    <phoneticPr fontId="4"/>
  </si>
  <si>
    <t>（３）翌年度以降に調整が必要な引上額</t>
    <rPh sb="3" eb="6">
      <t>ヨクネンド</t>
    </rPh>
    <rPh sb="6" eb="8">
      <t>イコウ</t>
    </rPh>
    <rPh sb="9" eb="11">
      <t>チョウセイ</t>
    </rPh>
    <rPh sb="12" eb="14">
      <t>ヒツヨウ</t>
    </rPh>
    <rPh sb="15" eb="16">
      <t>ヒ</t>
    </rPh>
    <rPh sb="16" eb="17">
      <t>ア</t>
    </rPh>
    <rPh sb="17" eb="18">
      <t>ガク</t>
    </rPh>
    <phoneticPr fontId="4"/>
  </si>
  <si>
    <t>引上額の積算（交付申請時点）</t>
    <rPh sb="0" eb="1">
      <t>イン</t>
    </rPh>
    <rPh sb="1" eb="2">
      <t>ジョウ</t>
    </rPh>
    <rPh sb="2" eb="3">
      <t>ガク</t>
    </rPh>
    <rPh sb="4" eb="6">
      <t>セキサン</t>
    </rPh>
    <rPh sb="7" eb="9">
      <t>コウフ</t>
    </rPh>
    <rPh sb="9" eb="11">
      <t>シンセイ</t>
    </rPh>
    <rPh sb="11" eb="13">
      <t>ジテン</t>
    </rPh>
    <phoneticPr fontId="4"/>
  </si>
  <si>
    <t>引上額の積算（実績報告時点）</t>
    <rPh sb="0" eb="1">
      <t>ヒ</t>
    </rPh>
    <rPh sb="1" eb="2">
      <t>ア</t>
    </rPh>
    <rPh sb="2" eb="3">
      <t>ガク</t>
    </rPh>
    <rPh sb="4" eb="6">
      <t>セキサン</t>
    </rPh>
    <rPh sb="7" eb="9">
      <t>ジッセキ</t>
    </rPh>
    <rPh sb="9" eb="11">
      <t>ホウコク</t>
    </rPh>
    <rPh sb="11" eb="13">
      <t>ジテン</t>
    </rPh>
    <phoneticPr fontId="4"/>
  </si>
  <si>
    <t>翌年度以降に必要な調整額
(j)-(a)</t>
    <rPh sb="0" eb="3">
      <t>ヨクネンド</t>
    </rPh>
    <rPh sb="3" eb="5">
      <t>イコウ</t>
    </rPh>
    <rPh sb="6" eb="8">
      <t>ヒツヨウ</t>
    </rPh>
    <rPh sb="9" eb="11">
      <t>チョウセイ</t>
    </rPh>
    <rPh sb="11" eb="12">
      <t>ガク</t>
    </rPh>
    <phoneticPr fontId="4"/>
  </si>
  <si>
    <t>対象事業費
（ｇ）</t>
    <rPh sb="0" eb="2">
      <t>タイショウ</t>
    </rPh>
    <rPh sb="2" eb="5">
      <t>ジギョウヒ</t>
    </rPh>
    <phoneticPr fontId="4"/>
  </si>
  <si>
    <t>国の負担割合
(h）</t>
    <rPh sb="0" eb="1">
      <t>クニ</t>
    </rPh>
    <rPh sb="2" eb="3">
      <t>フ</t>
    </rPh>
    <rPh sb="3" eb="4">
      <t>タン</t>
    </rPh>
    <rPh sb="4" eb="5">
      <t>ワリ</t>
    </rPh>
    <rPh sb="5" eb="6">
      <t>ゴウ</t>
    </rPh>
    <phoneticPr fontId="4"/>
  </si>
  <si>
    <t>引上率
（i）</t>
    <rPh sb="0" eb="1">
      <t>ヒ</t>
    </rPh>
    <rPh sb="1" eb="2">
      <t>ア</t>
    </rPh>
    <rPh sb="2" eb="3">
      <t>リツ</t>
    </rPh>
    <phoneticPr fontId="4"/>
  </si>
  <si>
    <t>引上額
(j)=(g)×(h）×(i-1.0)－ｆ</t>
    <rPh sb="0" eb="1">
      <t>ヒ</t>
    </rPh>
    <rPh sb="1" eb="2">
      <t>ア</t>
    </rPh>
    <rPh sb="2" eb="3">
      <t>ガク</t>
    </rPh>
    <phoneticPr fontId="4"/>
  </si>
  <si>
    <t>実施計画の名称</t>
    <rPh sb="0" eb="2">
      <t>ジッシ</t>
    </rPh>
    <rPh sb="2" eb="4">
      <t>ケイカク</t>
    </rPh>
    <rPh sb="5" eb="7">
      <t>メイショウ</t>
    </rPh>
    <phoneticPr fontId="4"/>
  </si>
  <si>
    <t>実施計画
の名称</t>
    <rPh sb="0" eb="2">
      <t>ジッシ</t>
    </rPh>
    <rPh sb="2" eb="4">
      <t>ケイカク</t>
    </rPh>
    <rPh sb="6" eb="8">
      <t>メイショウ</t>
    </rPh>
    <phoneticPr fontId="4"/>
  </si>
  <si>
    <t>実施計画の名称</t>
    <rPh sb="0" eb="2">
      <t>ジッシ</t>
    </rPh>
    <phoneticPr fontId="4"/>
  </si>
  <si>
    <t>（別紙７）</t>
    <rPh sb="1" eb="3">
      <t>ベッシ</t>
    </rPh>
    <phoneticPr fontId="4"/>
  </si>
  <si>
    <t>備考</t>
    <rPh sb="0" eb="2">
      <t>ビコウ</t>
    </rPh>
    <phoneticPr fontId="3"/>
  </si>
  <si>
    <t>（円）</t>
  </si>
  <si>
    <t>番号</t>
    <rPh sb="0" eb="2">
      <t>バンゴウ</t>
    </rPh>
    <phoneticPr fontId="3"/>
  </si>
  <si>
    <t>地域
種別</t>
    <rPh sb="0" eb="2">
      <t>チイキ</t>
    </rPh>
    <rPh sb="3" eb="5">
      <t>シュベツ</t>
    </rPh>
    <phoneticPr fontId="3"/>
  </si>
  <si>
    <t>事業名
（事業箇所）</t>
    <rPh sb="0" eb="3">
      <t>ジギョウメイ</t>
    </rPh>
    <rPh sb="5" eb="9">
      <t>ジギョウカショ</t>
    </rPh>
    <phoneticPr fontId="3"/>
  </si>
  <si>
    <t>事業費</t>
    <rPh sb="0" eb="3">
      <t>ジギョウヒ</t>
    </rPh>
    <phoneticPr fontId="3"/>
  </si>
  <si>
    <t>国費率</t>
    <rPh sb="0" eb="3">
      <t>コクヒリツ</t>
    </rPh>
    <phoneticPr fontId="3"/>
  </si>
  <si>
    <t>本工事費</t>
    <rPh sb="0" eb="4">
      <t>ホンコウジヒ</t>
    </rPh>
    <phoneticPr fontId="3"/>
  </si>
  <si>
    <t>附帯
工事費</t>
    <rPh sb="0" eb="2">
      <t>フタイ</t>
    </rPh>
    <rPh sb="3" eb="6">
      <t>コウジヒ</t>
    </rPh>
    <phoneticPr fontId="3"/>
  </si>
  <si>
    <t>用地費
及補償費</t>
    <rPh sb="0" eb="3">
      <t>ヨウチヒ</t>
    </rPh>
    <rPh sb="4" eb="5">
      <t>オヨ</t>
    </rPh>
    <rPh sb="5" eb="8">
      <t>ホショウヒ</t>
    </rPh>
    <phoneticPr fontId="3"/>
  </si>
  <si>
    <t>船舶及
機械器具費</t>
    <rPh sb="0" eb="2">
      <t>センパク</t>
    </rPh>
    <rPh sb="2" eb="3">
      <t>オヨ</t>
    </rPh>
    <rPh sb="4" eb="6">
      <t>キカイ</t>
    </rPh>
    <rPh sb="6" eb="8">
      <t>キグ</t>
    </rPh>
    <rPh sb="8" eb="9">
      <t>ヒ</t>
    </rPh>
    <phoneticPr fontId="3"/>
  </si>
  <si>
    <t>計</t>
    <rPh sb="0" eb="1">
      <t>ケイ</t>
    </rPh>
    <phoneticPr fontId="3"/>
  </si>
  <si>
    <t>地籍
整備費</t>
    <rPh sb="0" eb="2">
      <t>チセキ</t>
    </rPh>
    <rPh sb="3" eb="6">
      <t>セイビヒ</t>
    </rPh>
    <phoneticPr fontId="3"/>
  </si>
  <si>
    <t>測量設計費</t>
    <rPh sb="0" eb="2">
      <t>ソクリョウ</t>
    </rPh>
    <rPh sb="2" eb="5">
      <t>セッケイヒ</t>
    </rPh>
    <phoneticPr fontId="3"/>
  </si>
  <si>
    <t>完了予定
年月日</t>
    <rPh sb="0" eb="4">
      <t>カンリョウヨテイ</t>
    </rPh>
    <rPh sb="5" eb="8">
      <t>ネンガッピ</t>
    </rPh>
    <phoneticPr fontId="3"/>
  </si>
  <si>
    <t>計画期間等</t>
    <rPh sb="0" eb="2">
      <t>ケイカク</t>
    </rPh>
    <rPh sb="2" eb="5">
      <t>キカントウ</t>
    </rPh>
    <phoneticPr fontId="3"/>
  </si>
  <si>
    <t>交付決定内容</t>
    <rPh sb="0" eb="4">
      <t>コウフケッテイ</t>
    </rPh>
    <rPh sb="4" eb="6">
      <t>ナイヨウ</t>
    </rPh>
    <phoneticPr fontId="4"/>
  </si>
  <si>
    <t>年度内遂行実績</t>
    <rPh sb="0" eb="3">
      <t>ネンドナイ</t>
    </rPh>
    <rPh sb="3" eb="5">
      <t>スイコウ</t>
    </rPh>
    <rPh sb="5" eb="7">
      <t>ジッセキ</t>
    </rPh>
    <phoneticPr fontId="3"/>
  </si>
  <si>
    <t>交付額</t>
    <rPh sb="0" eb="3">
      <t>コウフガク</t>
    </rPh>
    <phoneticPr fontId="4"/>
  </si>
  <si>
    <t>支払済額</t>
    <rPh sb="0" eb="2">
      <t>シハラ</t>
    </rPh>
    <rPh sb="2" eb="3">
      <t>ズ</t>
    </rPh>
    <rPh sb="3" eb="4">
      <t>ガク</t>
    </rPh>
    <phoneticPr fontId="3"/>
  </si>
  <si>
    <t>支払義務額</t>
    <rPh sb="0" eb="2">
      <t>シハラ</t>
    </rPh>
    <rPh sb="2" eb="5">
      <t>ギムガク</t>
    </rPh>
    <phoneticPr fontId="4"/>
  </si>
  <si>
    <t>事業費Ａ</t>
    <rPh sb="0" eb="3">
      <t>ジギョウヒ</t>
    </rPh>
    <phoneticPr fontId="3"/>
  </si>
  <si>
    <t>計Ｂ</t>
    <rPh sb="0" eb="1">
      <t>ケイ</t>
    </rPh>
    <phoneticPr fontId="3"/>
  </si>
  <si>
    <t>Ｂ/Ａ（％）</t>
    <phoneticPr fontId="3"/>
  </si>
  <si>
    <t>交付金
受入額</t>
    <rPh sb="0" eb="3">
      <t>コウフキン</t>
    </rPh>
    <rPh sb="4" eb="5">
      <t>ウ</t>
    </rPh>
    <rPh sb="5" eb="6">
      <t>イ</t>
    </rPh>
    <rPh sb="6" eb="7">
      <t>ガク</t>
    </rPh>
    <phoneticPr fontId="3"/>
  </si>
  <si>
    <t>事業費Ｃ</t>
    <rPh sb="0" eb="3">
      <t>ジギョウヒ</t>
    </rPh>
    <phoneticPr fontId="3"/>
  </si>
  <si>
    <t>交付金額</t>
    <rPh sb="0" eb="4">
      <t>コウフキンガク</t>
    </rPh>
    <phoneticPr fontId="3"/>
  </si>
  <si>
    <t>Ｃ/Ａ
（％）</t>
    <phoneticPr fontId="3"/>
  </si>
  <si>
    <t>翌年度繰越分</t>
    <rPh sb="0" eb="3">
      <t>ヨクネンド</t>
    </rPh>
    <rPh sb="3" eb="5">
      <t>クリコシ</t>
    </rPh>
    <rPh sb="5" eb="6">
      <t>ブン</t>
    </rPh>
    <phoneticPr fontId="3"/>
  </si>
  <si>
    <t>事業名
（事業箇所）</t>
    <rPh sb="0" eb="3">
      <t>ジギョウメイ</t>
    </rPh>
    <rPh sb="5" eb="9">
      <t>ジギョウカショ</t>
    </rPh>
    <phoneticPr fontId="4"/>
  </si>
  <si>
    <t>実施計画に定める
事業期間</t>
    <rPh sb="0" eb="2">
      <t>ジッシ</t>
    </rPh>
    <rPh sb="2" eb="4">
      <t>ケイカク</t>
    </rPh>
    <rPh sb="5" eb="6">
      <t>サダ</t>
    </rPh>
    <rPh sb="9" eb="13">
      <t>ジギョウキカン</t>
    </rPh>
    <phoneticPr fontId="3"/>
  </si>
  <si>
    <t>実施計画の
名称</t>
    <rPh sb="0" eb="2">
      <t>ジッシ</t>
    </rPh>
    <rPh sb="2" eb="4">
      <t>ケイカク</t>
    </rPh>
    <rPh sb="6" eb="8">
      <t>メイショウ</t>
    </rPh>
    <phoneticPr fontId="4"/>
  </si>
  <si>
    <t>全体事業費
（a）</t>
    <rPh sb="0" eb="2">
      <t>ゼンタイ</t>
    </rPh>
    <rPh sb="2" eb="5">
      <t>ジギョウヒ</t>
    </rPh>
    <phoneticPr fontId="3"/>
  </si>
  <si>
    <t>単年度
交付額
（d）</t>
    <rPh sb="0" eb="3">
      <t>タンネンド</t>
    </rPh>
    <rPh sb="4" eb="7">
      <t>コウフガク</t>
    </rPh>
    <phoneticPr fontId="4"/>
  </si>
  <si>
    <t>単年度
交付額
(b)×(f)－(d)</t>
    <rPh sb="0" eb="3">
      <t>タンネンド</t>
    </rPh>
    <rPh sb="4" eb="6">
      <t>コウフ</t>
    </rPh>
    <rPh sb="6" eb="7">
      <t>ガク</t>
    </rPh>
    <phoneticPr fontId="4"/>
  </si>
  <si>
    <t>（円）</t>
    <rPh sb="1" eb="2">
      <t>エン</t>
    </rPh>
    <phoneticPr fontId="3"/>
  </si>
  <si>
    <t>支払済額</t>
    <rPh sb="0" eb="2">
      <t>シハラ</t>
    </rPh>
    <rPh sb="2" eb="3">
      <t>ス</t>
    </rPh>
    <rPh sb="3" eb="4">
      <t>ガク</t>
    </rPh>
    <phoneticPr fontId="4"/>
  </si>
  <si>
    <t>事業名
（事業箇所）</t>
    <rPh sb="0" eb="3">
      <t>ジギョウメイ</t>
    </rPh>
    <rPh sb="5" eb="7">
      <t>ジギョウ</t>
    </rPh>
    <rPh sb="7" eb="9">
      <t>カショ</t>
    </rPh>
    <phoneticPr fontId="3"/>
  </si>
  <si>
    <t>交付金
不用額</t>
    <rPh sb="0" eb="3">
      <t>コウフキン</t>
    </rPh>
    <rPh sb="4" eb="7">
      <t>フヨウガク</t>
    </rPh>
    <phoneticPr fontId="3"/>
  </si>
  <si>
    <t>着工
年月日</t>
    <rPh sb="0" eb="2">
      <t>チャッコウ</t>
    </rPh>
    <rPh sb="3" eb="6">
      <t>ネンガッピ</t>
    </rPh>
    <phoneticPr fontId="3"/>
  </si>
  <si>
    <t>竣工
（予定）
年月日</t>
    <rPh sb="0" eb="2">
      <t>シュンコウ</t>
    </rPh>
    <rPh sb="4" eb="6">
      <t>ヨテイ</t>
    </rPh>
    <rPh sb="8" eb="11">
      <t>ネンガッピ</t>
    </rPh>
    <phoneticPr fontId="3"/>
  </si>
  <si>
    <t>実施期間</t>
    <rPh sb="0" eb="4">
      <t>ジッシキカン</t>
    </rPh>
    <phoneticPr fontId="3"/>
  </si>
  <si>
    <t>事業者：</t>
    <rPh sb="0" eb="3">
      <t>ジギョウシャ</t>
    </rPh>
    <phoneticPr fontId="3"/>
  </si>
  <si>
    <t>事業費計</t>
    <rPh sb="0" eb="3">
      <t>ジギョウヒ</t>
    </rPh>
    <rPh sb="3" eb="4">
      <t>ケイ</t>
    </rPh>
    <phoneticPr fontId="3"/>
  </si>
  <si>
    <t>注）１．「交付金額」の欄の合計と、表（１）の「工事費」の交付金申請額とを一致させること。</t>
    <rPh sb="0" eb="1">
      <t>チュウ</t>
    </rPh>
    <rPh sb="5" eb="7">
      <t>コウフ</t>
    </rPh>
    <rPh sb="7" eb="9">
      <t>キンガク</t>
    </rPh>
    <rPh sb="11" eb="12">
      <t>ラン</t>
    </rPh>
    <rPh sb="13" eb="15">
      <t>ゴウケイ</t>
    </rPh>
    <rPh sb="17" eb="18">
      <t>ヒョウ</t>
    </rPh>
    <rPh sb="23" eb="26">
      <t>コウジヒ</t>
    </rPh>
    <rPh sb="28" eb="31">
      <t>コウフキン</t>
    </rPh>
    <rPh sb="31" eb="33">
      <t>シンセイ</t>
    </rPh>
    <rPh sb="33" eb="34">
      <t>ガク</t>
    </rPh>
    <rPh sb="36" eb="38">
      <t>イッチ</t>
    </rPh>
    <phoneticPr fontId="4"/>
  </si>
  <si>
    <t>事業名
（事業箇所）</t>
    <rPh sb="0" eb="2">
      <t>ジギョウ</t>
    </rPh>
    <rPh sb="2" eb="3">
      <t>メイ</t>
    </rPh>
    <rPh sb="5" eb="7">
      <t>ジギョウ</t>
    </rPh>
    <rPh sb="7" eb="9">
      <t>カショ</t>
    </rPh>
    <phoneticPr fontId="3"/>
  </si>
  <si>
    <t>合計</t>
    <rPh sb="0" eb="2">
      <t>ゴウケイ</t>
    </rPh>
    <phoneticPr fontId="3"/>
  </si>
  <si>
    <t>注）１．他事業へ充当した場合は、事業名を（　　　）書きにし、明らかにすること。</t>
    <rPh sb="0" eb="1">
      <t>チュウ</t>
    </rPh>
    <rPh sb="4" eb="5">
      <t>ホカ</t>
    </rPh>
    <rPh sb="5" eb="7">
      <t>ジギョウ</t>
    </rPh>
    <rPh sb="8" eb="10">
      <t>ジュウトウ</t>
    </rPh>
    <rPh sb="12" eb="14">
      <t>バアイ</t>
    </rPh>
    <rPh sb="16" eb="19">
      <t>ジギョウメイ</t>
    </rPh>
    <rPh sb="25" eb="26">
      <t>カ</t>
    </rPh>
    <rPh sb="30" eb="31">
      <t>アキ</t>
    </rPh>
    <phoneticPr fontId="4"/>
  </si>
  <si>
    <t>　　３．「事業費」及び「交付金」の欄には、指導監督交付金は含めないこと。</t>
    <rPh sb="5" eb="8">
      <t>ジギョウヒ</t>
    </rPh>
    <rPh sb="9" eb="10">
      <t>オヨ</t>
    </rPh>
    <rPh sb="12" eb="15">
      <t>コウフキン</t>
    </rPh>
    <rPh sb="17" eb="18">
      <t>ラン</t>
    </rPh>
    <rPh sb="21" eb="23">
      <t>シドウ</t>
    </rPh>
    <rPh sb="23" eb="25">
      <t>カントク</t>
    </rPh>
    <rPh sb="25" eb="28">
      <t>コウフキン</t>
    </rPh>
    <rPh sb="29" eb="30">
      <t>フク</t>
    </rPh>
    <phoneticPr fontId="4"/>
  </si>
  <si>
    <t>実施計画の
名称</t>
    <rPh sb="0" eb="2">
      <t>ジッシ</t>
    </rPh>
    <phoneticPr fontId="4"/>
  </si>
  <si>
    <t>(円)</t>
    <rPh sb="1" eb="2">
      <t>エン</t>
    </rPh>
    <phoneticPr fontId="3"/>
  </si>
  <si>
    <t>の２段書きとする。翌年度繰越分欄は、</t>
    <rPh sb="14" eb="15">
      <t>ブン</t>
    </rPh>
    <phoneticPr fontId="4"/>
  </si>
  <si>
    <t>　　３．翌年度繰越分欄は、確定した繰越額欄をもって記載すること。</t>
    <rPh sb="4" eb="7">
      <t>ヨクネンド</t>
    </rPh>
    <rPh sb="7" eb="8">
      <t>ク</t>
    </rPh>
    <rPh sb="8" eb="9">
      <t>コ</t>
    </rPh>
    <rPh sb="9" eb="10">
      <t>ブン</t>
    </rPh>
    <rPh sb="10" eb="11">
      <t>ラン</t>
    </rPh>
    <rPh sb="13" eb="15">
      <t>カクテイ</t>
    </rPh>
    <rPh sb="17" eb="18">
      <t>ク</t>
    </rPh>
    <rPh sb="18" eb="19">
      <t>コ</t>
    </rPh>
    <rPh sb="19" eb="20">
      <t>ガク</t>
    </rPh>
    <rPh sb="20" eb="21">
      <t>ラン</t>
    </rPh>
    <rPh sb="25" eb="27">
      <t>キサイ</t>
    </rPh>
    <phoneticPr fontId="4"/>
  </si>
  <si>
    <t>　　４．翌々年度へ繰越が行われた場合は、年度内遂行実績欄は、</t>
    <rPh sb="4" eb="6">
      <t>ヨクヨク</t>
    </rPh>
    <rPh sb="6" eb="8">
      <t>ネンド</t>
    </rPh>
    <rPh sb="9" eb="10">
      <t>ク</t>
    </rPh>
    <rPh sb="10" eb="11">
      <t>コ</t>
    </rPh>
    <rPh sb="12" eb="13">
      <t>オコナ</t>
    </rPh>
    <rPh sb="16" eb="18">
      <t>バアイ</t>
    </rPh>
    <rPh sb="20" eb="23">
      <t>ネンドナイ</t>
    </rPh>
    <rPh sb="23" eb="25">
      <t>スイコウ</t>
    </rPh>
    <rPh sb="25" eb="27">
      <t>ジッセキ</t>
    </rPh>
    <rPh sb="27" eb="28">
      <t>ラン</t>
    </rPh>
    <phoneticPr fontId="4"/>
  </si>
  <si>
    <t>交付決定
内容</t>
    <rPh sb="0" eb="4">
      <t>コウフケッテイ</t>
    </rPh>
    <rPh sb="5" eb="7">
      <t>ナイヨウ</t>
    </rPh>
    <phoneticPr fontId="3"/>
  </si>
  <si>
    <t>実績</t>
    <rPh sb="0" eb="2">
      <t>ジッセキ</t>
    </rPh>
    <phoneticPr fontId="3"/>
  </si>
  <si>
    <t>竣工
年月日</t>
    <rPh sb="0" eb="2">
      <t>シュンコウ</t>
    </rPh>
    <rPh sb="3" eb="6">
      <t>ネンガッピ</t>
    </rPh>
    <phoneticPr fontId="3"/>
  </si>
  <si>
    <t>交付決定内容
・実績</t>
    <rPh sb="0" eb="2">
      <t>コウフ</t>
    </rPh>
    <rPh sb="2" eb="4">
      <t>ケッテイ</t>
    </rPh>
    <rPh sb="4" eb="6">
      <t>ナイヨウ</t>
    </rPh>
    <rPh sb="8" eb="10">
      <t>ジッセキ</t>
    </rPh>
    <phoneticPr fontId="3"/>
  </si>
  <si>
    <t>注）１．「交付金額」欄の合計の実績と、表（１）の「工事費」の交付金実績額とを一致させること。</t>
    <rPh sb="0" eb="1">
      <t>チュウ</t>
    </rPh>
    <rPh sb="5" eb="7">
      <t>コウフ</t>
    </rPh>
    <rPh sb="7" eb="9">
      <t>キンガク</t>
    </rPh>
    <rPh sb="10" eb="11">
      <t>ラン</t>
    </rPh>
    <rPh sb="12" eb="14">
      <t>ゴウケイ</t>
    </rPh>
    <rPh sb="15" eb="17">
      <t>ジッセキ</t>
    </rPh>
    <rPh sb="19" eb="20">
      <t>ヒョウ</t>
    </rPh>
    <rPh sb="25" eb="28">
      <t>コウジヒ</t>
    </rPh>
    <rPh sb="30" eb="33">
      <t>コウフキン</t>
    </rPh>
    <rPh sb="33" eb="35">
      <t>ジッセキ</t>
    </rPh>
    <rPh sb="35" eb="36">
      <t>ガク</t>
    </rPh>
    <rPh sb="38" eb="40">
      <t>イッチ</t>
    </rPh>
    <phoneticPr fontId="4"/>
  </si>
  <si>
    <t>交付決定
省　　庁
（事業名）</t>
    <rPh sb="0" eb="2">
      <t>コウフ</t>
    </rPh>
    <rPh sb="2" eb="4">
      <t>ケッテイ</t>
    </rPh>
    <rPh sb="5" eb="6">
      <t>ショウ</t>
    </rPh>
    <rPh sb="8" eb="9">
      <t>チョウ</t>
    </rPh>
    <rPh sb="11" eb="14">
      <t>ジギョウメイ</t>
    </rPh>
    <phoneticPr fontId="4"/>
  </si>
  <si>
    <t>事業箇所別総括表</t>
    <rPh sb="0" eb="2">
      <t>ジギョウ</t>
    </rPh>
    <rPh sb="2" eb="4">
      <t>カショ</t>
    </rPh>
    <rPh sb="4" eb="5">
      <t>ベツ</t>
    </rPh>
    <rPh sb="5" eb="7">
      <t>ソウカツ</t>
    </rPh>
    <rPh sb="7" eb="8">
      <t>ヒョウ</t>
    </rPh>
    <phoneticPr fontId="4"/>
  </si>
  <si>
    <t>事業名
（事業箇所）</t>
    <rPh sb="0" eb="2">
      <t>ジギョウ</t>
    </rPh>
    <phoneticPr fontId="4"/>
  </si>
  <si>
    <t>全体
事業費
j</t>
    <rPh sb="0" eb="2">
      <t>ゼンタイ</t>
    </rPh>
    <rPh sb="3" eb="6">
      <t>ジギョウヒ</t>
    </rPh>
    <phoneticPr fontId="4"/>
  </si>
  <si>
    <t>実施計画に定める事業期間</t>
    <rPh sb="0" eb="4">
      <t>ジッシケイカク</t>
    </rPh>
    <rPh sb="5" eb="6">
      <t>サダ</t>
    </rPh>
    <rPh sb="8" eb="10">
      <t>ジギョウ</t>
    </rPh>
    <rPh sb="10" eb="12">
      <t>キカン</t>
    </rPh>
    <phoneticPr fontId="4"/>
  </si>
  <si>
    <t>交付対象事業</t>
    <rPh sb="0" eb="2">
      <t>コウフ</t>
    </rPh>
    <rPh sb="2" eb="4">
      <t>タイショウ</t>
    </rPh>
    <rPh sb="4" eb="6">
      <t>ジギョウ</t>
    </rPh>
    <phoneticPr fontId="3"/>
  </si>
  <si>
    <t>事業の
進捗率
（％）</t>
    <rPh sb="0" eb="2">
      <t>ジギョウ</t>
    </rPh>
    <rPh sb="4" eb="7">
      <t>シンチョクリツ</t>
    </rPh>
    <phoneticPr fontId="3"/>
  </si>
  <si>
    <t>　　２．「引上率」の欄には、「後進地域の開発に関する公共事業に係る国の負担割合の特例に関する法律（昭和36年法律第112号）」、「北方領土問題等の解決の促進のための特別措置に関する法律（昭和57年法律第85号）」、</t>
    <rPh sb="5" eb="6">
      <t>ヒ</t>
    </rPh>
    <rPh sb="6" eb="7">
      <t>ア</t>
    </rPh>
    <rPh sb="7" eb="8">
      <t>リツ</t>
    </rPh>
    <rPh sb="10" eb="11">
      <t>ラン</t>
    </rPh>
    <rPh sb="15" eb="17">
      <t>コウシン</t>
    </rPh>
    <rPh sb="17" eb="19">
      <t>チイキ</t>
    </rPh>
    <rPh sb="20" eb="22">
      <t>カイハツ</t>
    </rPh>
    <rPh sb="23" eb="24">
      <t>カン</t>
    </rPh>
    <rPh sb="26" eb="28">
      <t>コウキョウ</t>
    </rPh>
    <rPh sb="28" eb="30">
      <t>ジギョウ</t>
    </rPh>
    <rPh sb="31" eb="32">
      <t>カカ</t>
    </rPh>
    <rPh sb="33" eb="34">
      <t>クニ</t>
    </rPh>
    <rPh sb="35" eb="37">
      <t>フタン</t>
    </rPh>
    <rPh sb="37" eb="39">
      <t>ワリアイ</t>
    </rPh>
    <rPh sb="40" eb="42">
      <t>トクレイ</t>
    </rPh>
    <rPh sb="43" eb="44">
      <t>カン</t>
    </rPh>
    <rPh sb="46" eb="48">
      <t>ホウリツ</t>
    </rPh>
    <rPh sb="49" eb="51">
      <t>ショウワ</t>
    </rPh>
    <rPh sb="53" eb="54">
      <t>ネン</t>
    </rPh>
    <rPh sb="54" eb="56">
      <t>ホウリツ</t>
    </rPh>
    <rPh sb="56" eb="57">
      <t>ダイ</t>
    </rPh>
    <rPh sb="60" eb="61">
      <t>ゴウ</t>
    </rPh>
    <rPh sb="64" eb="66">
      <t>トクベツ</t>
    </rPh>
    <rPh sb="66" eb="68">
      <t>ソチ</t>
    </rPh>
    <rPh sb="69" eb="70">
      <t>カン</t>
    </rPh>
    <rPh sb="72" eb="74">
      <t>ホウリツ</t>
    </rPh>
    <rPh sb="75" eb="77">
      <t>ショウワ</t>
    </rPh>
    <rPh sb="79" eb="80">
      <t>ネン</t>
    </rPh>
    <rPh sb="80" eb="82">
      <t>ホウリツ</t>
    </rPh>
    <rPh sb="82" eb="83">
      <t>ダイ</t>
    </rPh>
    <rPh sb="85" eb="86">
      <t>ゴウ</t>
    </rPh>
    <rPh sb="87" eb="88">
      <t>ダイ</t>
    </rPh>
    <rPh sb="89" eb="90">
      <t>ジョウ</t>
    </rPh>
    <rPh sb="91" eb="93">
      <t>キテイ</t>
    </rPh>
    <rPh sb="95" eb="97">
      <t>トクテイ</t>
    </rPh>
    <rPh sb="97" eb="99">
      <t>ジギョウ</t>
    </rPh>
    <rPh sb="102" eb="104">
      <t>カソ</t>
    </rPh>
    <phoneticPr fontId="4"/>
  </si>
  <si>
    <t>　　３．「調整額」の欄には、前年度の実績報告書の様式Ⅳの(４)の「翌年度以降に必要な調整額」に記入されている額を転記すること。</t>
    <rPh sb="5" eb="7">
      <t>チョウセイ</t>
    </rPh>
    <rPh sb="7" eb="8">
      <t>ガク</t>
    </rPh>
    <rPh sb="10" eb="11">
      <t>ラン</t>
    </rPh>
    <rPh sb="14" eb="17">
      <t>ゼンネンド</t>
    </rPh>
    <rPh sb="18" eb="20">
      <t>ジッセキ</t>
    </rPh>
    <rPh sb="20" eb="22">
      <t>ホウコク</t>
    </rPh>
    <rPh sb="22" eb="23">
      <t>ショ</t>
    </rPh>
    <rPh sb="24" eb="26">
      <t>ヨウシキ</t>
    </rPh>
    <rPh sb="33" eb="36">
      <t>ヨクネンド</t>
    </rPh>
    <rPh sb="36" eb="38">
      <t>イコウ</t>
    </rPh>
    <rPh sb="39" eb="41">
      <t>ヒツヨウ</t>
    </rPh>
    <rPh sb="42" eb="44">
      <t>チョウセイ</t>
    </rPh>
    <rPh sb="44" eb="45">
      <t>ガク</t>
    </rPh>
    <rPh sb="47" eb="49">
      <t>キニュウ</t>
    </rPh>
    <rPh sb="54" eb="55">
      <t>ガク</t>
    </rPh>
    <rPh sb="56" eb="58">
      <t>テンキ</t>
    </rPh>
    <phoneticPr fontId="4"/>
  </si>
  <si>
    <t>　　３．「調整額」の欄には、前年度の実績報告書の様式Ⅳの(３)の「翌年度以降に必要な調整額」に記入されている額を転記すること。</t>
    <rPh sb="5" eb="7">
      <t>チョウセイ</t>
    </rPh>
    <rPh sb="7" eb="8">
      <t>ガク</t>
    </rPh>
    <rPh sb="10" eb="11">
      <t>ラン</t>
    </rPh>
    <rPh sb="14" eb="17">
      <t>ゼンネンド</t>
    </rPh>
    <rPh sb="18" eb="20">
      <t>ジッセキ</t>
    </rPh>
    <rPh sb="20" eb="22">
      <t>ホウコク</t>
    </rPh>
    <rPh sb="22" eb="23">
      <t>ショ</t>
    </rPh>
    <rPh sb="24" eb="26">
      <t>ヨウシキ</t>
    </rPh>
    <rPh sb="33" eb="36">
      <t>ヨクネンド</t>
    </rPh>
    <rPh sb="36" eb="38">
      <t>イコウ</t>
    </rPh>
    <rPh sb="39" eb="41">
      <t>ヒツヨウ</t>
    </rPh>
    <rPh sb="42" eb="44">
      <t>チョウセイ</t>
    </rPh>
    <rPh sb="44" eb="45">
      <t>ガク</t>
    </rPh>
    <rPh sb="47" eb="49">
      <t>キニュウ</t>
    </rPh>
    <rPh sb="54" eb="55">
      <t>ガク</t>
    </rPh>
    <rPh sb="56" eb="58">
      <t>テンキ</t>
    </rPh>
    <phoneticPr fontId="4"/>
  </si>
  <si>
    <t>換地諸費</t>
    <rPh sb="0" eb="2">
      <t>カンチ</t>
    </rPh>
    <rPh sb="2" eb="4">
      <t>ショヒ</t>
    </rPh>
    <phoneticPr fontId="3"/>
  </si>
  <si>
    <t>権利変換
諸費</t>
    <rPh sb="0" eb="2">
      <t>ケンリ</t>
    </rPh>
    <rPh sb="2" eb="4">
      <t>ヘンカン</t>
    </rPh>
    <rPh sb="3" eb="4">
      <t>カン</t>
    </rPh>
    <rPh sb="5" eb="7">
      <t>ショヒ</t>
    </rPh>
    <phoneticPr fontId="3"/>
  </si>
  <si>
    <t>地籍整備費</t>
    <rPh sb="0" eb="2">
      <t>チセキ</t>
    </rPh>
    <rPh sb="2" eb="5">
      <t>セイビヒ</t>
    </rPh>
    <phoneticPr fontId="3"/>
  </si>
  <si>
    <t>管理処分
諸費</t>
    <rPh sb="0" eb="2">
      <t>カンリ</t>
    </rPh>
    <rPh sb="2" eb="4">
      <t>ショブン</t>
    </rPh>
    <rPh sb="5" eb="7">
      <t>ショヒ</t>
    </rPh>
    <phoneticPr fontId="3"/>
  </si>
  <si>
    <t>事業内容
（及び延長、面積等）</t>
    <rPh sb="0" eb="2">
      <t>ジギョウ</t>
    </rPh>
    <rPh sb="2" eb="4">
      <t>ナイヨウ</t>
    </rPh>
    <rPh sb="6" eb="7">
      <t>オヨ</t>
    </rPh>
    <rPh sb="8" eb="10">
      <t>エンチョウ</t>
    </rPh>
    <rPh sb="11" eb="14">
      <t>メンセキナド</t>
    </rPh>
    <phoneticPr fontId="3"/>
  </si>
  <si>
    <t>事業名
（事業箇所）</t>
    <phoneticPr fontId="3"/>
  </si>
  <si>
    <t>換地諸費</t>
    <phoneticPr fontId="3"/>
  </si>
  <si>
    <t>権利変換
諸費</t>
    <phoneticPr fontId="3"/>
  </si>
  <si>
    <t>管理処分
諸費</t>
    <phoneticPr fontId="3"/>
  </si>
  <si>
    <t>国費率
（B）</t>
    <rPh sb="0" eb="3">
      <t>コクヒリツ</t>
    </rPh>
    <phoneticPr fontId="3"/>
  </si>
  <si>
    <t>交付金額
（C）=(A)*（B）</t>
    <rPh sb="0" eb="4">
      <t>コウフキンガク</t>
    </rPh>
    <phoneticPr fontId="3"/>
  </si>
  <si>
    <t>事業費計
（A）</t>
    <rPh sb="0" eb="3">
      <t>ジギョウヒ</t>
    </rPh>
    <rPh sb="3" eb="4">
      <t>ケイ</t>
    </rPh>
    <phoneticPr fontId="3"/>
  </si>
  <si>
    <t>　　３．「前年度までの執行事業」の欄には、繰り越しを行った事業分を含む見込み額を記入すること。</t>
    <rPh sb="5" eb="8">
      <t>ゼンネンド</t>
    </rPh>
    <rPh sb="11" eb="13">
      <t>シッコウ</t>
    </rPh>
    <rPh sb="13" eb="15">
      <t>ジギョウ</t>
    </rPh>
    <rPh sb="17" eb="18">
      <t>ラン</t>
    </rPh>
    <rPh sb="21" eb="22">
      <t>ク</t>
    </rPh>
    <rPh sb="23" eb="24">
      <t>コ</t>
    </rPh>
    <rPh sb="26" eb="27">
      <t>オコナ</t>
    </rPh>
    <rPh sb="29" eb="31">
      <t>ジギョウ</t>
    </rPh>
    <rPh sb="31" eb="32">
      <t>ブン</t>
    </rPh>
    <rPh sb="33" eb="34">
      <t>フク</t>
    </rPh>
    <rPh sb="35" eb="37">
      <t>ミコ</t>
    </rPh>
    <rPh sb="38" eb="39">
      <t>ガク</t>
    </rPh>
    <rPh sb="40" eb="42">
      <t>キニュウ</t>
    </rPh>
    <phoneticPr fontId="4"/>
  </si>
  <si>
    <t>　　４．「交付金額」の欄における引上額については、（２）引上額の積算根拠における「当年度の引上額」を転記すること。</t>
    <rPh sb="5" eb="7">
      <t>コウフ</t>
    </rPh>
    <rPh sb="7" eb="9">
      <t>キンガク</t>
    </rPh>
    <rPh sb="11" eb="12">
      <t>ラン</t>
    </rPh>
    <rPh sb="16" eb="17">
      <t>ヒ</t>
    </rPh>
    <rPh sb="17" eb="18">
      <t>ア</t>
    </rPh>
    <rPh sb="18" eb="19">
      <t>ガク</t>
    </rPh>
    <rPh sb="28" eb="29">
      <t>ヒ</t>
    </rPh>
    <rPh sb="29" eb="30">
      <t>ア</t>
    </rPh>
    <rPh sb="30" eb="31">
      <t>ガク</t>
    </rPh>
    <rPh sb="32" eb="34">
      <t>セキサン</t>
    </rPh>
    <rPh sb="34" eb="36">
      <t>コンキョ</t>
    </rPh>
    <rPh sb="41" eb="44">
      <t>トウネンド</t>
    </rPh>
    <rPh sb="45" eb="46">
      <t>イン</t>
    </rPh>
    <rPh sb="46" eb="47">
      <t>ジョウ</t>
    </rPh>
    <rPh sb="47" eb="48">
      <t>ガク</t>
    </rPh>
    <rPh sb="50" eb="52">
      <t>テンキ</t>
    </rPh>
    <phoneticPr fontId="4"/>
  </si>
  <si>
    <t>（円）</t>
    <phoneticPr fontId="3"/>
  </si>
  <si>
    <t>　　５．発生物件及び残存物件（材料、備品）がある場合は、「都市局所管補助事業等の実績報告書の取り扱いについて（昭和45年6月23日付け建設省都総発第171号）」の様式を準用し、本実績報告書に添付し提出すること。</t>
    <rPh sb="4" eb="6">
      <t>ハッセイ</t>
    </rPh>
    <rPh sb="6" eb="8">
      <t>ブッケン</t>
    </rPh>
    <rPh sb="8" eb="9">
      <t>オヨ</t>
    </rPh>
    <rPh sb="10" eb="12">
      <t>ザンゾン</t>
    </rPh>
    <rPh sb="12" eb="14">
      <t>ブッケン</t>
    </rPh>
    <rPh sb="15" eb="17">
      <t>ザイリョウ</t>
    </rPh>
    <rPh sb="18" eb="20">
      <t>ビヒン</t>
    </rPh>
    <rPh sb="24" eb="26">
      <t>バアイ</t>
    </rPh>
    <rPh sb="29" eb="32">
      <t>トシキョク</t>
    </rPh>
    <rPh sb="32" eb="34">
      <t>ショカン</t>
    </rPh>
    <rPh sb="34" eb="36">
      <t>ホジョ</t>
    </rPh>
    <rPh sb="36" eb="38">
      <t>ジギョウ</t>
    </rPh>
    <rPh sb="38" eb="39">
      <t>トウ</t>
    </rPh>
    <rPh sb="40" eb="42">
      <t>ジッセキ</t>
    </rPh>
    <rPh sb="42" eb="45">
      <t>ホウコクショ</t>
    </rPh>
    <rPh sb="46" eb="47">
      <t>ト</t>
    </rPh>
    <rPh sb="48" eb="49">
      <t>アツカ</t>
    </rPh>
    <rPh sb="55" eb="57">
      <t>ショウワ</t>
    </rPh>
    <rPh sb="59" eb="60">
      <t>ネン</t>
    </rPh>
    <rPh sb="61" eb="62">
      <t>ガツ</t>
    </rPh>
    <rPh sb="64" eb="65">
      <t>ニチ</t>
    </rPh>
    <rPh sb="65" eb="66">
      <t>ヅ</t>
    </rPh>
    <rPh sb="67" eb="70">
      <t>ケンセツショウ</t>
    </rPh>
    <rPh sb="70" eb="71">
      <t>ミヤコ</t>
    </rPh>
    <rPh sb="71" eb="72">
      <t>ソウ</t>
    </rPh>
    <rPh sb="72" eb="73">
      <t>ハツ</t>
    </rPh>
    <rPh sb="73" eb="74">
      <t>ダイ</t>
    </rPh>
    <rPh sb="77" eb="78">
      <t>ゴウ</t>
    </rPh>
    <rPh sb="81" eb="83">
      <t>ヨウシキ</t>
    </rPh>
    <rPh sb="84" eb="86">
      <t>ジュンヨウ</t>
    </rPh>
    <rPh sb="88" eb="89">
      <t>ホン</t>
    </rPh>
    <rPh sb="89" eb="91">
      <t>ジッセキ</t>
    </rPh>
    <rPh sb="91" eb="94">
      <t>ホウコクショ</t>
    </rPh>
    <rPh sb="95" eb="97">
      <t>テンプ</t>
    </rPh>
    <rPh sb="98" eb="100">
      <t>テイシュツ</t>
    </rPh>
    <phoneticPr fontId="3"/>
  </si>
  <si>
    <t>　　４．「事業費」欄の各費目の内容は、「社会資本整備総合交付金交付申請等要領」の別表第１に基づくこととし、算定の要領及び基準については、「補助事業等に係る工事設計書の作成について（昭和34年4月1日付け建設省発会第107号）」によるほか、</t>
    <rPh sb="5" eb="8">
      <t>ジギョウヒ</t>
    </rPh>
    <rPh sb="9" eb="10">
      <t>ラン</t>
    </rPh>
    <rPh sb="11" eb="12">
      <t>カク</t>
    </rPh>
    <rPh sb="12" eb="14">
      <t>ヒモク</t>
    </rPh>
    <rPh sb="15" eb="17">
      <t>ナイヨウ</t>
    </rPh>
    <rPh sb="20" eb="24">
      <t>シャカイシホン</t>
    </rPh>
    <rPh sb="24" eb="26">
      <t>セイビ</t>
    </rPh>
    <rPh sb="26" eb="28">
      <t>ソウゴウ</t>
    </rPh>
    <rPh sb="28" eb="31">
      <t>コウフキン</t>
    </rPh>
    <rPh sb="31" eb="33">
      <t>コウフ</t>
    </rPh>
    <rPh sb="33" eb="36">
      <t>シンセイトウ</t>
    </rPh>
    <rPh sb="36" eb="38">
      <t>ヨウリョウ</t>
    </rPh>
    <rPh sb="40" eb="42">
      <t>ベッピョウ</t>
    </rPh>
    <rPh sb="42" eb="43">
      <t>ダイ</t>
    </rPh>
    <rPh sb="45" eb="46">
      <t>モト</t>
    </rPh>
    <rPh sb="69" eb="71">
      <t>ホジョ</t>
    </rPh>
    <rPh sb="71" eb="73">
      <t>ジギョウ</t>
    </rPh>
    <rPh sb="73" eb="74">
      <t>トウ</t>
    </rPh>
    <rPh sb="75" eb="76">
      <t>カカ</t>
    </rPh>
    <rPh sb="77" eb="79">
      <t>コウジ</t>
    </rPh>
    <rPh sb="79" eb="82">
      <t>セッケイショ</t>
    </rPh>
    <rPh sb="83" eb="85">
      <t>サクセイ</t>
    </rPh>
    <rPh sb="90" eb="92">
      <t>ショウワ</t>
    </rPh>
    <rPh sb="94" eb="95">
      <t>ネン</t>
    </rPh>
    <rPh sb="96" eb="97">
      <t>ガツ</t>
    </rPh>
    <rPh sb="98" eb="99">
      <t>ニチ</t>
    </rPh>
    <rPh sb="99" eb="100">
      <t>ヅ</t>
    </rPh>
    <rPh sb="101" eb="104">
      <t>ケンセツショウ</t>
    </rPh>
    <rPh sb="104" eb="105">
      <t>ハツ</t>
    </rPh>
    <rPh sb="105" eb="106">
      <t>カイ</t>
    </rPh>
    <rPh sb="106" eb="107">
      <t>ダイ</t>
    </rPh>
    <rPh sb="110" eb="111">
      <t>ゴウ</t>
    </rPh>
    <phoneticPr fontId="3"/>
  </si>
  <si>
    <t>　　　　「都市局所管国庫補助金交付申請等要領（平成13年6月27日付け国都総第2000号）」の別表第３を準用すること。</t>
    <phoneticPr fontId="3"/>
  </si>
  <si>
    <t>　　５．前項で記載する事業費の各費目について、内訳を明らかにしておくものとする。また、内訳を明らかにした書類は、原則、交付申請又は交付決定の変更申請にあたっては、提出を要しない。</t>
    <rPh sb="4" eb="6">
      <t>ゼンコウ</t>
    </rPh>
    <rPh sb="7" eb="9">
      <t>キサイ</t>
    </rPh>
    <rPh sb="11" eb="14">
      <t>ジギョウヒ</t>
    </rPh>
    <rPh sb="15" eb="16">
      <t>カク</t>
    </rPh>
    <rPh sb="16" eb="18">
      <t>ヒモク</t>
    </rPh>
    <rPh sb="23" eb="25">
      <t>ウチワケ</t>
    </rPh>
    <rPh sb="26" eb="27">
      <t>アキ</t>
    </rPh>
    <rPh sb="43" eb="45">
      <t>ウチワケ</t>
    </rPh>
    <rPh sb="46" eb="47">
      <t>アキ</t>
    </rPh>
    <rPh sb="52" eb="54">
      <t>ショルイ</t>
    </rPh>
    <rPh sb="56" eb="58">
      <t>ゲンソク</t>
    </rPh>
    <rPh sb="59" eb="61">
      <t>コウフ</t>
    </rPh>
    <rPh sb="61" eb="63">
      <t>シンセイ</t>
    </rPh>
    <rPh sb="63" eb="64">
      <t>マタ</t>
    </rPh>
    <rPh sb="65" eb="67">
      <t>コウフ</t>
    </rPh>
    <rPh sb="67" eb="69">
      <t>ケッテイ</t>
    </rPh>
    <rPh sb="70" eb="72">
      <t>ヘンコウ</t>
    </rPh>
    <rPh sb="72" eb="74">
      <t>シンセイ</t>
    </rPh>
    <rPh sb="81" eb="83">
      <t>テイシュツ</t>
    </rPh>
    <rPh sb="84" eb="85">
      <t>ヨウ</t>
    </rPh>
    <phoneticPr fontId="3"/>
  </si>
  <si>
    <t>　　３．「交付対象事業」の欄には、要綱第２　１の別表「（１）～（４）ハ」のうち該当する事業を記入すること。　例）（１）社会課題対応型都市公園機能向上促進事業、（３５）ロ 効果促進事業　等</t>
    <rPh sb="5" eb="7">
      <t>コウフ</t>
    </rPh>
    <rPh sb="7" eb="9">
      <t>タイショウ</t>
    </rPh>
    <rPh sb="9" eb="11">
      <t>ジギョウ</t>
    </rPh>
    <rPh sb="17" eb="19">
      <t>ヨウコウ</t>
    </rPh>
    <rPh sb="19" eb="20">
      <t>ダイ</t>
    </rPh>
    <rPh sb="24" eb="26">
      <t>ベッピョウ</t>
    </rPh>
    <rPh sb="39" eb="41">
      <t>ガイトウ</t>
    </rPh>
    <rPh sb="43" eb="45">
      <t>ジギョウ</t>
    </rPh>
    <rPh sb="46" eb="48">
      <t>キニュウ</t>
    </rPh>
    <rPh sb="54" eb="55">
      <t>レイ</t>
    </rPh>
    <rPh sb="59" eb="61">
      <t>シャカイ</t>
    </rPh>
    <rPh sb="61" eb="63">
      <t>カダイ</t>
    </rPh>
    <rPh sb="63" eb="65">
      <t>タイオウ</t>
    </rPh>
    <rPh sb="65" eb="66">
      <t>ガタ</t>
    </rPh>
    <rPh sb="66" eb="68">
      <t>トシ</t>
    </rPh>
    <rPh sb="68" eb="70">
      <t>コウエン</t>
    </rPh>
    <rPh sb="70" eb="72">
      <t>キノウ</t>
    </rPh>
    <rPh sb="72" eb="74">
      <t>コウジョウ</t>
    </rPh>
    <rPh sb="74" eb="76">
      <t>ソクシン</t>
    </rPh>
    <rPh sb="76" eb="78">
      <t>ジギョウ</t>
    </rPh>
    <rPh sb="85" eb="87">
      <t>コウカ</t>
    </rPh>
    <rPh sb="87" eb="89">
      <t>ソクシン</t>
    </rPh>
    <rPh sb="89" eb="91">
      <t>ジギョウ</t>
    </rPh>
    <rPh sb="92" eb="93">
      <t>ナド</t>
    </rPh>
    <phoneticPr fontId="3"/>
  </si>
  <si>
    <t>　　４．「交付対象事業」の欄には、要綱第２　１の別表「（１）～（４）ハ」のうち該当する事業を記入すること。　例）（１）社会課題対応型都市公園機能向上促進事業、（３５）ロ 効果促進事業　等</t>
    <rPh sb="5" eb="7">
      <t>コウフ</t>
    </rPh>
    <rPh sb="7" eb="9">
      <t>タイショウ</t>
    </rPh>
    <rPh sb="9" eb="11">
      <t>ジギョウ</t>
    </rPh>
    <rPh sb="17" eb="19">
      <t>ヨウコウ</t>
    </rPh>
    <rPh sb="19" eb="20">
      <t>ダイ</t>
    </rPh>
    <rPh sb="24" eb="26">
      <t>ベッピョウ</t>
    </rPh>
    <rPh sb="39" eb="41">
      <t>ガイトウ</t>
    </rPh>
    <rPh sb="43" eb="45">
      <t>ジギョウ</t>
    </rPh>
    <rPh sb="46" eb="48">
      <t>キニュウ</t>
    </rPh>
    <rPh sb="54" eb="55">
      <t>レイ</t>
    </rPh>
    <rPh sb="59" eb="61">
      <t>シャカイ</t>
    </rPh>
    <rPh sb="61" eb="63">
      <t>カダイ</t>
    </rPh>
    <rPh sb="63" eb="66">
      <t>タイオウガタ</t>
    </rPh>
    <rPh sb="66" eb="68">
      <t>トシ</t>
    </rPh>
    <rPh sb="68" eb="70">
      <t>コウエン</t>
    </rPh>
    <rPh sb="70" eb="72">
      <t>キノウ</t>
    </rPh>
    <rPh sb="72" eb="74">
      <t>コウジョウ</t>
    </rPh>
    <rPh sb="74" eb="76">
      <t>ソクシン</t>
    </rPh>
    <rPh sb="76" eb="78">
      <t>ジギョウ</t>
    </rPh>
    <rPh sb="85" eb="87">
      <t>コウカ</t>
    </rPh>
    <rPh sb="87" eb="89">
      <t>ソクシン</t>
    </rPh>
    <rPh sb="89" eb="91">
      <t>ジギョウ</t>
    </rPh>
    <rPh sb="92" eb="93">
      <t>トウ</t>
    </rPh>
    <phoneticPr fontId="3"/>
  </si>
  <si>
    <t>　　２．「事業費」の欄には、要綱第8に規定する工事費について記入すること。</t>
    <rPh sb="5" eb="8">
      <t>ジギョウヒ</t>
    </rPh>
    <rPh sb="10" eb="11">
      <t>ラン</t>
    </rPh>
    <rPh sb="14" eb="16">
      <t>ヨウコウ</t>
    </rPh>
    <rPh sb="16" eb="17">
      <t>ダイ</t>
    </rPh>
    <rPh sb="19" eb="21">
      <t>キテイ</t>
    </rPh>
    <rPh sb="23" eb="26">
      <t>コウジヒ</t>
    </rPh>
    <rPh sb="30" eb="32">
      <t>キニュウ</t>
    </rPh>
    <phoneticPr fontId="4"/>
  </si>
  <si>
    <t>　　３．「交付金」の欄には、要綱第8に規定する指導監督交付金を除いた額を記入すること。</t>
    <rPh sb="5" eb="8">
      <t>コウフキン</t>
    </rPh>
    <rPh sb="10" eb="11">
      <t>ラン</t>
    </rPh>
    <rPh sb="14" eb="16">
      <t>ヨウコウ</t>
    </rPh>
    <rPh sb="16" eb="17">
      <t>ダイ</t>
    </rPh>
    <rPh sb="19" eb="21">
      <t>キテイ</t>
    </rPh>
    <rPh sb="23" eb="25">
      <t>シドウ</t>
    </rPh>
    <rPh sb="25" eb="27">
      <t>カントク</t>
    </rPh>
    <rPh sb="27" eb="30">
      <t>コウフキン</t>
    </rPh>
    <rPh sb="31" eb="32">
      <t>ノゾ</t>
    </rPh>
    <rPh sb="34" eb="35">
      <t>ガク</t>
    </rPh>
    <rPh sb="36" eb="38">
      <t>キニュウ</t>
    </rPh>
    <phoneticPr fontId="4"/>
  </si>
  <si>
    <t>　　４．当該年度及び累計の「国費率」の欄が100%を超えないこと。</t>
    <rPh sb="4" eb="6">
      <t>トウガイ</t>
    </rPh>
    <rPh sb="6" eb="8">
      <t>ネンド</t>
    </rPh>
    <rPh sb="8" eb="9">
      <t>オヨ</t>
    </rPh>
    <rPh sb="10" eb="12">
      <t>ルイケイ</t>
    </rPh>
    <rPh sb="14" eb="16">
      <t>コクヒ</t>
    </rPh>
    <rPh sb="16" eb="17">
      <t>リツ</t>
    </rPh>
    <rPh sb="19" eb="20">
      <t>ラン</t>
    </rPh>
    <rPh sb="26" eb="27">
      <t>コ</t>
    </rPh>
    <phoneticPr fontId="4"/>
  </si>
  <si>
    <t>　　５．事業期間の最終年度にあっては、事業箇所ごとの累計の欄の「国費率（h/g）」と全体計画の欄の「国の負担割合k」の欄が一致していること。</t>
    <rPh sb="4" eb="6">
      <t>ジギョウ</t>
    </rPh>
    <rPh sb="6" eb="8">
      <t>キカン</t>
    </rPh>
    <rPh sb="9" eb="11">
      <t>サイシュウ</t>
    </rPh>
    <rPh sb="11" eb="13">
      <t>ネンド</t>
    </rPh>
    <rPh sb="19" eb="23">
      <t>ジギョウカショ</t>
    </rPh>
    <rPh sb="26" eb="28">
      <t>ルイケイ</t>
    </rPh>
    <rPh sb="29" eb="30">
      <t>ラン</t>
    </rPh>
    <rPh sb="32" eb="34">
      <t>コクヒ</t>
    </rPh>
    <rPh sb="34" eb="35">
      <t>リツ</t>
    </rPh>
    <rPh sb="42" eb="44">
      <t>ゼンタイ</t>
    </rPh>
    <rPh sb="44" eb="46">
      <t>ケイカク</t>
    </rPh>
    <rPh sb="47" eb="48">
      <t>ラン</t>
    </rPh>
    <rPh sb="50" eb="51">
      <t>クニ</t>
    </rPh>
    <rPh sb="52" eb="54">
      <t>フタン</t>
    </rPh>
    <rPh sb="54" eb="56">
      <t>ワリアイ</t>
    </rPh>
    <rPh sb="59" eb="60">
      <t>ラン</t>
    </rPh>
    <rPh sb="61" eb="63">
      <t>イッチ</t>
    </rPh>
    <phoneticPr fontId="4"/>
  </si>
  <si>
    <t>説明</t>
    <rPh sb="0" eb="2">
      <t>セツメイ</t>
    </rPh>
    <phoneticPr fontId="3"/>
  </si>
  <si>
    <t>人件費</t>
    <rPh sb="0" eb="3">
      <t>ジンケンヒ</t>
    </rPh>
    <phoneticPr fontId="3"/>
  </si>
  <si>
    <t>旅費</t>
    <rPh sb="0" eb="2">
      <t>リョヒ</t>
    </rPh>
    <phoneticPr fontId="3"/>
  </si>
  <si>
    <t>庁費</t>
    <rPh sb="0" eb="2">
      <t>チョウヒ</t>
    </rPh>
    <phoneticPr fontId="3"/>
  </si>
  <si>
    <t>注）「説明」の欄は、「都市局所管指導監督事務費補助金の交付申請書の取り扱いについて（昭和49年4月18日付け建設省都総発第122号）」の別表の区分及び内容に基づき積算内訳を詳細に記載すること。</t>
    <rPh sb="0" eb="1">
      <t>チュウ</t>
    </rPh>
    <rPh sb="3" eb="5">
      <t>セツメイ</t>
    </rPh>
    <rPh sb="7" eb="8">
      <t>ラン</t>
    </rPh>
    <rPh sb="11" eb="14">
      <t>トシキョク</t>
    </rPh>
    <rPh sb="14" eb="16">
      <t>ショカン</t>
    </rPh>
    <rPh sb="16" eb="18">
      <t>シドウ</t>
    </rPh>
    <rPh sb="18" eb="20">
      <t>カントク</t>
    </rPh>
    <rPh sb="20" eb="23">
      <t>ジムヒ</t>
    </rPh>
    <rPh sb="23" eb="26">
      <t>ホジョキン</t>
    </rPh>
    <rPh sb="27" eb="29">
      <t>コウフ</t>
    </rPh>
    <rPh sb="29" eb="32">
      <t>シンセイショ</t>
    </rPh>
    <rPh sb="33" eb="34">
      <t>ト</t>
    </rPh>
    <rPh sb="35" eb="36">
      <t>アツカ</t>
    </rPh>
    <rPh sb="42" eb="44">
      <t>ショウワ</t>
    </rPh>
    <rPh sb="46" eb="47">
      <t>ネン</t>
    </rPh>
    <rPh sb="48" eb="49">
      <t>ガツ</t>
    </rPh>
    <rPh sb="51" eb="52">
      <t>ニチ</t>
    </rPh>
    <rPh sb="52" eb="53">
      <t>ヅ</t>
    </rPh>
    <rPh sb="54" eb="57">
      <t>ケンセツショウ</t>
    </rPh>
    <rPh sb="57" eb="58">
      <t>ミヤコ</t>
    </rPh>
    <rPh sb="58" eb="59">
      <t>ソウ</t>
    </rPh>
    <rPh sb="59" eb="60">
      <t>ハツ</t>
    </rPh>
    <rPh sb="60" eb="61">
      <t>ダイ</t>
    </rPh>
    <rPh sb="64" eb="65">
      <t>ゴウ</t>
    </rPh>
    <rPh sb="68" eb="70">
      <t>ベッピョウ</t>
    </rPh>
    <rPh sb="71" eb="73">
      <t>クブン</t>
    </rPh>
    <rPh sb="73" eb="74">
      <t>オヨ</t>
    </rPh>
    <rPh sb="75" eb="77">
      <t>ナイヨウ</t>
    </rPh>
    <rPh sb="78" eb="79">
      <t>モト</t>
    </rPh>
    <rPh sb="81" eb="83">
      <t>セキサン</t>
    </rPh>
    <rPh sb="83" eb="85">
      <t>ウチワケ</t>
    </rPh>
    <rPh sb="86" eb="88">
      <t>ショウサイ</t>
    </rPh>
    <rPh sb="89" eb="91">
      <t>キサイ</t>
    </rPh>
    <phoneticPr fontId="4"/>
  </si>
  <si>
    <t>　　２．「引上率」の欄には、「後進地域の開発に関する公共事業に係る国の負担割合の特例に関する法律（昭和36年法律第112号）」、「北方領土問題等の解決の促進のための特別措置に関する法律（昭和57年法律第85号）」</t>
    <rPh sb="5" eb="6">
      <t>ヒ</t>
    </rPh>
    <rPh sb="6" eb="7">
      <t>ア</t>
    </rPh>
    <rPh sb="7" eb="8">
      <t>リツ</t>
    </rPh>
    <rPh sb="10" eb="11">
      <t>ラン</t>
    </rPh>
    <rPh sb="15" eb="17">
      <t>コウシン</t>
    </rPh>
    <rPh sb="17" eb="19">
      <t>チイキ</t>
    </rPh>
    <rPh sb="20" eb="22">
      <t>カイハツ</t>
    </rPh>
    <rPh sb="23" eb="24">
      <t>カン</t>
    </rPh>
    <rPh sb="26" eb="28">
      <t>コウキョウ</t>
    </rPh>
    <rPh sb="28" eb="30">
      <t>ジギョウ</t>
    </rPh>
    <rPh sb="31" eb="32">
      <t>カカ</t>
    </rPh>
    <rPh sb="33" eb="34">
      <t>クニ</t>
    </rPh>
    <rPh sb="35" eb="37">
      <t>フタン</t>
    </rPh>
    <rPh sb="37" eb="39">
      <t>ワリアイ</t>
    </rPh>
    <rPh sb="40" eb="42">
      <t>トクレイ</t>
    </rPh>
    <rPh sb="43" eb="44">
      <t>カン</t>
    </rPh>
    <rPh sb="46" eb="48">
      <t>ホウリツ</t>
    </rPh>
    <rPh sb="49" eb="51">
      <t>ショウワ</t>
    </rPh>
    <rPh sb="53" eb="54">
      <t>ネン</t>
    </rPh>
    <rPh sb="54" eb="56">
      <t>ホウリツ</t>
    </rPh>
    <rPh sb="56" eb="57">
      <t>ダイ</t>
    </rPh>
    <rPh sb="60" eb="61">
      <t>ゴウ</t>
    </rPh>
    <rPh sb="64" eb="66">
      <t>トクベツ</t>
    </rPh>
    <rPh sb="66" eb="68">
      <t>ソチ</t>
    </rPh>
    <rPh sb="69" eb="70">
      <t>カン</t>
    </rPh>
    <rPh sb="72" eb="74">
      <t>ホウリツ</t>
    </rPh>
    <rPh sb="75" eb="77">
      <t>ショウワ</t>
    </rPh>
    <rPh sb="79" eb="80">
      <t>ネン</t>
    </rPh>
    <rPh sb="80" eb="82">
      <t>ホウリツ</t>
    </rPh>
    <rPh sb="82" eb="83">
      <t>ダイ</t>
    </rPh>
    <rPh sb="85" eb="86">
      <t>ゴウ</t>
    </rPh>
    <rPh sb="87" eb="88">
      <t>ダイ</t>
    </rPh>
    <rPh sb="89" eb="90">
      <t>ジョウ</t>
    </rPh>
    <rPh sb="91" eb="93">
      <t>キテイ</t>
    </rPh>
    <rPh sb="95" eb="97">
      <t>トクテイ</t>
    </rPh>
    <rPh sb="97" eb="99">
      <t>ジギョウ</t>
    </rPh>
    <rPh sb="102" eb="104">
      <t>カソ</t>
    </rPh>
    <phoneticPr fontId="4"/>
  </si>
  <si>
    <t>　　　の定めに基づき総務大臣から別途毎年度通知される引き上げ率とする。</t>
    <phoneticPr fontId="4"/>
  </si>
  <si>
    <t>注）１．本様式は、実施計画のうち国営公園等事業に関する内容を記載すること。</t>
    <rPh sb="0" eb="1">
      <t>チュウ</t>
    </rPh>
    <rPh sb="4" eb="5">
      <t>ホン</t>
    </rPh>
    <rPh sb="5" eb="7">
      <t>ヨウシキ</t>
    </rPh>
    <rPh sb="9" eb="11">
      <t>ジッシ</t>
    </rPh>
    <rPh sb="11" eb="13">
      <t>ケイカク</t>
    </rPh>
    <rPh sb="16" eb="18">
      <t>コクエイ</t>
    </rPh>
    <rPh sb="18" eb="20">
      <t>コウエン</t>
    </rPh>
    <rPh sb="20" eb="21">
      <t>トウ</t>
    </rPh>
    <rPh sb="21" eb="23">
      <t>ジギョウ</t>
    </rPh>
    <rPh sb="24" eb="25">
      <t>カン</t>
    </rPh>
    <rPh sb="27" eb="29">
      <t>ナイヨウ</t>
    </rPh>
    <rPh sb="30" eb="32">
      <t>キサイ</t>
    </rPh>
    <phoneticPr fontId="4"/>
  </si>
  <si>
    <t>　　　ただし、要綱第6 3に規定する交付金の他の事業への充当等を行う場合については、他の事業に関する内容（国営公園等事業に関係するもののみ）も記載し、記載した内容が確認できるものを添付すること。</t>
    <rPh sb="53" eb="55">
      <t>コクエイ</t>
    </rPh>
    <rPh sb="55" eb="57">
      <t>コウエン</t>
    </rPh>
    <rPh sb="57" eb="58">
      <t>トウ</t>
    </rPh>
    <rPh sb="58" eb="60">
      <t>ジギョウ</t>
    </rPh>
    <rPh sb="75" eb="77">
      <t>キサイ</t>
    </rPh>
    <rPh sb="79" eb="81">
      <t>ナイヨウ</t>
    </rPh>
    <rPh sb="82" eb="84">
      <t>カクニン</t>
    </rPh>
    <rPh sb="90" eb="92">
      <t>テンプ</t>
    </rPh>
    <phoneticPr fontId="4"/>
  </si>
  <si>
    <t>　　２．要綱第6 3に規定する交付金の他の事業への充当等を行った場合は、事業名を（　　）書きにし、明らかにすること。</t>
    <rPh sb="4" eb="6">
      <t>ヨウコウ</t>
    </rPh>
    <rPh sb="6" eb="7">
      <t>ダイ</t>
    </rPh>
    <rPh sb="11" eb="13">
      <t>キテイ</t>
    </rPh>
    <rPh sb="15" eb="18">
      <t>コウフキン</t>
    </rPh>
    <rPh sb="19" eb="20">
      <t>タ</t>
    </rPh>
    <rPh sb="21" eb="23">
      <t>ジギョウ</t>
    </rPh>
    <rPh sb="25" eb="27">
      <t>ジュウトウ</t>
    </rPh>
    <rPh sb="27" eb="28">
      <t>トウ</t>
    </rPh>
    <rPh sb="29" eb="30">
      <t>オコナ</t>
    </rPh>
    <rPh sb="32" eb="34">
      <t>バアイ</t>
    </rPh>
    <rPh sb="36" eb="38">
      <t>ジギョウ</t>
    </rPh>
    <rPh sb="38" eb="39">
      <t>メイ</t>
    </rPh>
    <rPh sb="44" eb="45">
      <t>カ</t>
    </rPh>
    <rPh sb="49" eb="50">
      <t>アキ</t>
    </rPh>
    <phoneticPr fontId="4"/>
  </si>
  <si>
    <t>　　６．要綱第6 3に規定する交付金の他の事業への充当等を行った場合は、事業名を（　　）書きにし、明らかにすること。</t>
    <rPh sb="4" eb="6">
      <t>ヨウコウ</t>
    </rPh>
    <rPh sb="6" eb="7">
      <t>ダイ</t>
    </rPh>
    <rPh sb="11" eb="13">
      <t>キテイ</t>
    </rPh>
    <rPh sb="15" eb="18">
      <t>コウフキン</t>
    </rPh>
    <rPh sb="19" eb="20">
      <t>タ</t>
    </rPh>
    <rPh sb="21" eb="23">
      <t>ジギョウ</t>
    </rPh>
    <rPh sb="25" eb="27">
      <t>ジュウトウ</t>
    </rPh>
    <rPh sb="27" eb="28">
      <t>トウ</t>
    </rPh>
    <rPh sb="29" eb="30">
      <t>オコナ</t>
    </rPh>
    <rPh sb="32" eb="34">
      <t>バアイ</t>
    </rPh>
    <rPh sb="36" eb="38">
      <t>ジギョウ</t>
    </rPh>
    <rPh sb="38" eb="39">
      <t>メイ</t>
    </rPh>
    <rPh sb="44" eb="45">
      <t>カ</t>
    </rPh>
    <rPh sb="49" eb="50">
      <t>アキ</t>
    </rPh>
    <phoneticPr fontId="4"/>
  </si>
  <si>
    <t>　　２．「引上額」とは要綱第7の規定により、負担特例法等に準じて国の負担額の引上げを行った額をいう。</t>
    <rPh sb="5" eb="6">
      <t>ヒ</t>
    </rPh>
    <rPh sb="6" eb="7">
      <t>ア</t>
    </rPh>
    <rPh sb="7" eb="8">
      <t>ガク</t>
    </rPh>
    <rPh sb="11" eb="13">
      <t>ヨウコウ</t>
    </rPh>
    <rPh sb="13" eb="14">
      <t>ダイ</t>
    </rPh>
    <rPh sb="16" eb="18">
      <t>キテイ</t>
    </rPh>
    <rPh sb="22" eb="24">
      <t>フタン</t>
    </rPh>
    <rPh sb="24" eb="26">
      <t>トクレイ</t>
    </rPh>
    <rPh sb="26" eb="27">
      <t>ホウ</t>
    </rPh>
    <rPh sb="27" eb="28">
      <t>トウ</t>
    </rPh>
    <rPh sb="29" eb="30">
      <t>ジュン</t>
    </rPh>
    <rPh sb="32" eb="33">
      <t>クニ</t>
    </rPh>
    <rPh sb="34" eb="36">
      <t>フタン</t>
    </rPh>
    <rPh sb="36" eb="37">
      <t>ガク</t>
    </rPh>
    <rPh sb="38" eb="39">
      <t>ヒ</t>
    </rPh>
    <rPh sb="39" eb="40">
      <t>ア</t>
    </rPh>
    <rPh sb="42" eb="43">
      <t>オコナ</t>
    </rPh>
    <rPh sb="45" eb="46">
      <t>ガク</t>
    </rPh>
    <phoneticPr fontId="4"/>
  </si>
  <si>
    <t>（別紙１　交付申請書）</t>
    <phoneticPr fontId="3"/>
  </si>
  <si>
    <t>番  　　号</t>
    <phoneticPr fontId="3"/>
  </si>
  <si>
    <t>年　月　日</t>
    <phoneticPr fontId="3"/>
  </si>
  <si>
    <t>　　地方整備局長等　宛て</t>
    <phoneticPr fontId="3"/>
  </si>
  <si>
    <t>氏　　　名</t>
    <rPh sb="0" eb="1">
      <t>シ</t>
    </rPh>
    <rPh sb="4" eb="5">
      <t>ナ</t>
    </rPh>
    <phoneticPr fontId="3"/>
  </si>
  <si>
    <t>記</t>
  </si>
  <si>
    <t>１　事業の目的</t>
    <rPh sb="2" eb="4">
      <t>ジギョウ</t>
    </rPh>
    <rPh sb="5" eb="7">
      <t>モクテキ</t>
    </rPh>
    <phoneticPr fontId="3"/>
  </si>
  <si>
    <t>２　事業の内容及び経費の配分</t>
    <rPh sb="2" eb="4">
      <t>ジギョウ</t>
    </rPh>
    <rPh sb="5" eb="7">
      <t>ナイヨウ</t>
    </rPh>
    <rPh sb="7" eb="8">
      <t>オヨ</t>
    </rPh>
    <rPh sb="9" eb="11">
      <t>ケイヒ</t>
    </rPh>
    <rPh sb="12" eb="14">
      <t>ハイブン</t>
    </rPh>
    <phoneticPr fontId="3"/>
  </si>
  <si>
    <t>３　事業完了予定年月日</t>
    <rPh sb="2" eb="4">
      <t>ジギョウ</t>
    </rPh>
    <rPh sb="4" eb="6">
      <t>カンリョウ</t>
    </rPh>
    <rPh sb="6" eb="8">
      <t>ヨテイ</t>
    </rPh>
    <rPh sb="8" eb="11">
      <t>ネンガッピ</t>
    </rPh>
    <phoneticPr fontId="3"/>
  </si>
  <si>
    <t>注）１　「事業内容及び経費の配分」については、様式Ⅰによること。</t>
    <phoneticPr fontId="3"/>
  </si>
  <si>
    <t>　　　すること。なお、申請は、「地方整備局長等」を「国土交通大臣」宛てとし、</t>
    <phoneticPr fontId="3"/>
  </si>
  <si>
    <t>　　　地方整備局長等へ提出すること。</t>
    <phoneticPr fontId="3"/>
  </si>
  <si>
    <t>　　３　実施計画及び参考図面を添付すること。</t>
    <phoneticPr fontId="3"/>
  </si>
  <si>
    <t>（別紙２　変更交付申請書）</t>
    <phoneticPr fontId="3"/>
  </si>
  <si>
    <t>注）１　上記「関係書類」については、交付金が決定された事業内容及び経費の配分</t>
    <phoneticPr fontId="3"/>
  </si>
  <si>
    <t>　　　並びに変更後の事業内容及び経費の配分を比較対照できるよう、様式Ⅰにより</t>
    <phoneticPr fontId="3"/>
  </si>
  <si>
    <t>　　　二段書き（上段に変更前、下段に変更後を記載）したものであること。</t>
    <phoneticPr fontId="3"/>
  </si>
  <si>
    <t>（別紙３　申請取下書）</t>
    <phoneticPr fontId="3"/>
  </si>
  <si>
    <t>１　申請を行った年月日</t>
    <rPh sb="2" eb="4">
      <t>シンセイ</t>
    </rPh>
    <rPh sb="5" eb="6">
      <t>オコナ</t>
    </rPh>
    <rPh sb="8" eb="11">
      <t>ネンガッピ</t>
    </rPh>
    <phoneticPr fontId="3"/>
  </si>
  <si>
    <t>２　申請を取り下げる事由</t>
    <rPh sb="2" eb="4">
      <t>シンセイ</t>
    </rPh>
    <rPh sb="5" eb="6">
      <t>ト</t>
    </rPh>
    <rPh sb="7" eb="8">
      <t>サ</t>
    </rPh>
    <rPh sb="10" eb="12">
      <t>ジユウ</t>
    </rPh>
    <phoneticPr fontId="3"/>
  </si>
  <si>
    <t>注）交付申請書の写しを添付すること。</t>
    <rPh sb="2" eb="4">
      <t>コウフ</t>
    </rPh>
    <rPh sb="4" eb="7">
      <t>シンセイショ</t>
    </rPh>
    <rPh sb="8" eb="9">
      <t>ウツ</t>
    </rPh>
    <rPh sb="11" eb="13">
      <t>テンプ</t>
    </rPh>
    <phoneticPr fontId="3"/>
  </si>
  <si>
    <t>（別紙４　遂行状況報告書）</t>
    <phoneticPr fontId="3"/>
  </si>
  <si>
    <t>（別紙５　実績報告書）</t>
    <phoneticPr fontId="3"/>
  </si>
  <si>
    <t>１　交付金の実績</t>
    <rPh sb="2" eb="5">
      <t>コウフキン</t>
    </rPh>
    <rPh sb="6" eb="8">
      <t>ジッセキ</t>
    </rPh>
    <phoneticPr fontId="3"/>
  </si>
  <si>
    <t>２　精算額</t>
    <rPh sb="2" eb="4">
      <t>セイサン</t>
    </rPh>
    <rPh sb="4" eb="5">
      <t>ガク</t>
    </rPh>
    <phoneticPr fontId="3"/>
  </si>
  <si>
    <t>注）１　交付金の実績及び精算額の記載は、様式Ⅲ及びⅣによること。</t>
    <phoneticPr fontId="3"/>
  </si>
  <si>
    <t>（別紙６　年度終了実績報告書）</t>
    <phoneticPr fontId="3"/>
  </si>
  <si>
    <t>１　年度内に終了した事業の実績</t>
    <rPh sb="2" eb="5">
      <t>ネンドナイ</t>
    </rPh>
    <rPh sb="6" eb="8">
      <t>シュウリョウ</t>
    </rPh>
    <rPh sb="10" eb="12">
      <t>ジギョウ</t>
    </rPh>
    <rPh sb="13" eb="15">
      <t>ジッセキ</t>
    </rPh>
    <phoneticPr fontId="3"/>
  </si>
  <si>
    <t>注）１．繰越しを行わない場合は、報告する必要はない。</t>
    <phoneticPr fontId="3"/>
  </si>
  <si>
    <t>　　２．年度内に終了した事業の実績の記載は、様式Ⅴによること。</t>
    <phoneticPr fontId="3"/>
  </si>
  <si>
    <t>インフラ整備事業（国営公園等事業）交付申請書</t>
    <phoneticPr fontId="3"/>
  </si>
  <si>
    <t>　　２　都道府県が、市町村事業に係る指導監督交付金を申請する場合も本様式を使用</t>
    <rPh sb="4" eb="5">
      <t>ト</t>
    </rPh>
    <phoneticPr fontId="3"/>
  </si>
  <si>
    <t>　　４　第７の規定により、別紙７を添付すること。</t>
    <phoneticPr fontId="3"/>
  </si>
  <si>
    <t>インフラ整備事業（国営公園等事業）変更交付申請書</t>
    <phoneticPr fontId="3"/>
  </si>
  <si>
    <t>　　２　第７の規定により、別紙７を添付すること。</t>
    <phoneticPr fontId="3"/>
  </si>
  <si>
    <t>インフラ整備事業（国営公園等事業）申請取下書</t>
    <phoneticPr fontId="3"/>
  </si>
  <si>
    <t>インフラ整備事業（国営公園等事業）遂行状況報告書</t>
    <phoneticPr fontId="3"/>
  </si>
  <si>
    <t>注）遂行状況報告は、別紙様式Ⅱによること。</t>
    <rPh sb="2" eb="4">
      <t>スイコウ</t>
    </rPh>
    <rPh sb="4" eb="6">
      <t>ジョウキョウ</t>
    </rPh>
    <rPh sb="6" eb="8">
      <t>ホウコク</t>
    </rPh>
    <rPh sb="10" eb="12">
      <t>ベッシ</t>
    </rPh>
    <rPh sb="12" eb="14">
      <t>ヨウシキ</t>
    </rPh>
    <phoneticPr fontId="3"/>
  </si>
  <si>
    <t>インフラ整備事業（国営公園等事業）実績報告書</t>
    <phoneticPr fontId="3"/>
  </si>
  <si>
    <t>インフラ整備事業（国営公園等事業）年度終了実績報告書</t>
    <phoneticPr fontId="3"/>
  </si>
  <si>
    <t>プルダウン項目</t>
    <rPh sb="5" eb="7">
      <t>コウモク</t>
    </rPh>
    <phoneticPr fontId="3"/>
  </si>
  <si>
    <t>交付対象事業</t>
    <phoneticPr fontId="3"/>
  </si>
  <si>
    <t>（１）社会課題対応型都市公園機能向上促進事業</t>
    <phoneticPr fontId="3"/>
  </si>
  <si>
    <t>（２）都市公園・緑地等事業</t>
    <phoneticPr fontId="3"/>
  </si>
  <si>
    <t>（３）都市公園・緑地等事業</t>
    <phoneticPr fontId="3"/>
  </si>
  <si>
    <t>（４）イ 関連社会資本整備事業</t>
    <phoneticPr fontId="3"/>
  </si>
  <si>
    <t>（４）ロ 効果促進事業</t>
    <phoneticPr fontId="3"/>
  </si>
  <si>
    <t>（４）ハ 社会資本整備円滑化地籍整備事業</t>
    <phoneticPr fontId="3"/>
  </si>
  <si>
    <t>様式Ⅰ、Ⅲ</t>
    <phoneticPr fontId="3"/>
  </si>
  <si>
    <t>年度　地域未来交付金（地域未来推進型）</t>
    <phoneticPr fontId="3"/>
  </si>
  <si>
    <t>　年度において、下記のとおり地域未来交付金（地域未来推進型）インフラ整備事業（国営公園等事業）に係る事業を実施したいので、関係書類を添えて申請する。</t>
    <phoneticPr fontId="3"/>
  </si>
  <si>
    <t>　年　月　日付け　　第　　号で交付決定通知のあった地域未来交付金（地域未来推進型）インフラ整備事業（国営公園等事業）の実施について、別紙理由書に記載した理由により事業内容及び経費の配分を変更したいので承認されたく、関係書類を添えて申請する。</t>
    <phoneticPr fontId="3"/>
  </si>
  <si>
    <t>　年　月　日付　　第　　号で交付の申請を行った地域未来交付金（地域未来推進型）インフラ整備事業（国営公園等事業）の実施について、その申請を取り下げたく、関係書類を添えて申請する。</t>
    <phoneticPr fontId="3"/>
  </si>
  <si>
    <t>　年　月　日付け　　第　　号で交付決定通知のあった地域未来交付金（地域未来推進型）インフラ整備事業（国営公園等事業）について、　月　日現在の遂行状況を別紙のとおり報告する。</t>
    <phoneticPr fontId="3"/>
  </si>
  <si>
    <t>　年　月　日付け　　第　　号で交付決定通知のあった地域未来交付金（地域未来推進型）インフラ整備事業（国営公園等事業）の実施について、その実績を下記のとおり、関係書類を添えて報告する。</t>
    <phoneticPr fontId="3"/>
  </si>
  <si>
    <t>　年　月　日付け　　第　　号で交付決定通知のあった地域未来交付金（地域未来推進型）インフラ整備事業（国営公園等事業）の実施について、補助金等に係る予算の執行の適正化に関する法律第14条後段の規定により、　年度における実績について、下記のとおり関係書類を添えて報告する。</t>
    <phoneticPr fontId="3"/>
  </si>
  <si>
    <t>年度　地域未来交付金（地域未来推進型）
インフラ整備事業（国営公園等事業）総括表</t>
    <rPh sb="0" eb="2">
      <t>ネンド</t>
    </rPh>
    <rPh sb="29" eb="31">
      <t>コクエイ</t>
    </rPh>
    <rPh sb="31" eb="33">
      <t>コウエン</t>
    </rPh>
    <rPh sb="33" eb="34">
      <t>トウ</t>
    </rPh>
    <rPh sb="34" eb="36">
      <t>ジギョウ</t>
    </rPh>
    <rPh sb="37" eb="39">
      <t>ソウカツ</t>
    </rPh>
    <rPh sb="39" eb="40">
      <t>ヒョウ</t>
    </rPh>
    <phoneticPr fontId="4"/>
  </si>
  <si>
    <t>　　２．「番号」の欄には、要綱第４に規定する地域未来推進型実施計画のインフラ整備事業経費内訳の番号を記入すること。</t>
    <rPh sb="5" eb="7">
      <t>バンゴウ</t>
    </rPh>
    <rPh sb="13" eb="15">
      <t>ヨウコウ</t>
    </rPh>
    <rPh sb="15" eb="16">
      <t>ダイ</t>
    </rPh>
    <rPh sb="18" eb="20">
      <t>キテイ</t>
    </rPh>
    <rPh sb="22" eb="24">
      <t>チイキ</t>
    </rPh>
    <rPh sb="24" eb="26">
      <t>ミライ</t>
    </rPh>
    <rPh sb="26" eb="29">
      <t>スイシンガタ</t>
    </rPh>
    <rPh sb="29" eb="31">
      <t>ジッシ</t>
    </rPh>
    <rPh sb="31" eb="33">
      <t>ケイカク</t>
    </rPh>
    <rPh sb="38" eb="40">
      <t>セイビ</t>
    </rPh>
    <rPh sb="40" eb="42">
      <t>ジギョウ</t>
    </rPh>
    <rPh sb="42" eb="44">
      <t>ケイヒ</t>
    </rPh>
    <rPh sb="44" eb="46">
      <t>ウチワケ</t>
    </rPh>
    <rPh sb="47" eb="49">
      <t>バンゴウ</t>
    </rPh>
    <rPh sb="50" eb="52">
      <t>キニュウ</t>
    </rPh>
    <phoneticPr fontId="3"/>
  </si>
  <si>
    <t>　　　　年度　地域未来交付金（地域未来推進型）
インフラ整備事業（国営公園等事業））の内容及び経費内訳</t>
    <rPh sb="4" eb="6">
      <t>ネンド</t>
    </rPh>
    <rPh sb="33" eb="35">
      <t>コクエイ</t>
    </rPh>
    <rPh sb="35" eb="37">
      <t>コウエン</t>
    </rPh>
    <rPh sb="37" eb="38">
      <t>トウ</t>
    </rPh>
    <rPh sb="38" eb="40">
      <t>ジギョウ</t>
    </rPh>
    <rPh sb="43" eb="45">
      <t>ナイヨウ</t>
    </rPh>
    <rPh sb="45" eb="46">
      <t>オヨ</t>
    </rPh>
    <rPh sb="47" eb="49">
      <t>ケイヒ</t>
    </rPh>
    <rPh sb="49" eb="51">
      <t>ウチワケ</t>
    </rPh>
    <phoneticPr fontId="4"/>
  </si>
  <si>
    <t>注）１．「全体計画」の欄における「全体事業費」及び「交付限度額」には、要綱第４に定める地域未来推進型実施計画のインフラ整備事業経費内訳に記載された数値を転記すること。</t>
    <rPh sb="0" eb="1">
      <t>チュウ</t>
    </rPh>
    <rPh sb="5" eb="7">
      <t>ゼンタイ</t>
    </rPh>
    <rPh sb="7" eb="9">
      <t>ケイカク</t>
    </rPh>
    <rPh sb="11" eb="12">
      <t>ラン</t>
    </rPh>
    <rPh sb="17" eb="22">
      <t>ゼンタイジギョウヒ</t>
    </rPh>
    <rPh sb="23" eb="24">
      <t>オヨ</t>
    </rPh>
    <rPh sb="26" eb="28">
      <t>コウフ</t>
    </rPh>
    <rPh sb="28" eb="31">
      <t>ゲンドガク</t>
    </rPh>
    <rPh sb="35" eb="37">
      <t>ヨウコウ</t>
    </rPh>
    <rPh sb="37" eb="38">
      <t>ダイ</t>
    </rPh>
    <rPh sb="40" eb="41">
      <t>サダ</t>
    </rPh>
    <rPh sb="43" eb="45">
      <t>チイキ</t>
    </rPh>
    <rPh sb="45" eb="47">
      <t>ミライ</t>
    </rPh>
    <rPh sb="47" eb="50">
      <t>スイシンガタ</t>
    </rPh>
    <rPh sb="50" eb="52">
      <t>ジッシ</t>
    </rPh>
    <rPh sb="52" eb="54">
      <t>ケイカク</t>
    </rPh>
    <rPh sb="59" eb="61">
      <t>セイビ</t>
    </rPh>
    <rPh sb="61" eb="63">
      <t>ジギョウ</t>
    </rPh>
    <rPh sb="63" eb="65">
      <t>ケイヒ</t>
    </rPh>
    <rPh sb="65" eb="67">
      <t>ウチワケ</t>
    </rPh>
    <rPh sb="68" eb="70">
      <t>キサイ</t>
    </rPh>
    <rPh sb="73" eb="75">
      <t>スウチ</t>
    </rPh>
    <rPh sb="76" eb="78">
      <t>テンキ</t>
    </rPh>
    <phoneticPr fontId="4"/>
  </si>
  <si>
    <t>　　　　年度　地域未来交付金（地域未来推進型）
インフラ整備事業（国営公園等事業）遂行状況報告書</t>
    <rPh sb="4" eb="6">
      <t>ネンド</t>
    </rPh>
    <rPh sb="33" eb="35">
      <t>コクエイ</t>
    </rPh>
    <rPh sb="35" eb="37">
      <t>コウエン</t>
    </rPh>
    <rPh sb="37" eb="38">
      <t>トウ</t>
    </rPh>
    <rPh sb="38" eb="40">
      <t>ジギョウ</t>
    </rPh>
    <rPh sb="41" eb="43">
      <t>スイコウ</t>
    </rPh>
    <rPh sb="43" eb="45">
      <t>ジョウキョウ</t>
    </rPh>
    <rPh sb="45" eb="48">
      <t>ホウコクショ</t>
    </rPh>
    <phoneticPr fontId="4"/>
  </si>
  <si>
    <t>　　２．「番号」の欄には、要綱第４に定める地域未来推進型実施計画のインフラ整備事業経費内訳の番号を記入すること。</t>
    <rPh sb="5" eb="7">
      <t>バンゴウ</t>
    </rPh>
    <rPh sb="13" eb="15">
      <t>ヨウコウ</t>
    </rPh>
    <rPh sb="15" eb="16">
      <t>ダイ</t>
    </rPh>
    <rPh sb="18" eb="19">
      <t>サダ</t>
    </rPh>
    <rPh sb="21" eb="23">
      <t>チイキ</t>
    </rPh>
    <rPh sb="23" eb="25">
      <t>ミライ</t>
    </rPh>
    <rPh sb="25" eb="28">
      <t>スイシンガタ</t>
    </rPh>
    <rPh sb="28" eb="30">
      <t>ジッシ</t>
    </rPh>
    <rPh sb="30" eb="32">
      <t>ケイカク</t>
    </rPh>
    <rPh sb="37" eb="39">
      <t>セイビ</t>
    </rPh>
    <rPh sb="39" eb="41">
      <t>ジギョウ</t>
    </rPh>
    <rPh sb="41" eb="43">
      <t>ケイヒ</t>
    </rPh>
    <rPh sb="43" eb="45">
      <t>ウチワケ</t>
    </rPh>
    <rPh sb="46" eb="48">
      <t>バンゴウ</t>
    </rPh>
    <rPh sb="49" eb="51">
      <t>キニュウ</t>
    </rPh>
    <phoneticPr fontId="3"/>
  </si>
  <si>
    <t>　　　　年度　地域未来交付金（地域未来推進型）
インフラ整備事業（国営公園等事業）の実績報告書</t>
    <rPh sb="4" eb="6">
      <t>ネンド</t>
    </rPh>
    <rPh sb="33" eb="35">
      <t>コクエイ</t>
    </rPh>
    <rPh sb="35" eb="37">
      <t>コウエン</t>
    </rPh>
    <rPh sb="37" eb="38">
      <t>トウ</t>
    </rPh>
    <rPh sb="38" eb="40">
      <t>ジギョウ</t>
    </rPh>
    <rPh sb="42" eb="44">
      <t>ジッセキ</t>
    </rPh>
    <rPh sb="44" eb="47">
      <t>ホウコクショ</t>
    </rPh>
    <phoneticPr fontId="4"/>
  </si>
  <si>
    <t>　　３．「番号」の欄には、要綱第４に規定する地域未来推進型実施計画のインフラ整備事業経費内訳の番号を記入すること。</t>
    <rPh sb="5" eb="7">
      <t>バンゴウ</t>
    </rPh>
    <rPh sb="13" eb="15">
      <t>ヨウコウ</t>
    </rPh>
    <rPh sb="15" eb="16">
      <t>ダイ</t>
    </rPh>
    <rPh sb="18" eb="20">
      <t>キテイ</t>
    </rPh>
    <rPh sb="22" eb="24">
      <t>チイキ</t>
    </rPh>
    <rPh sb="24" eb="26">
      <t>ミライ</t>
    </rPh>
    <rPh sb="26" eb="29">
      <t>スイシンガタ</t>
    </rPh>
    <rPh sb="29" eb="31">
      <t>ジッシ</t>
    </rPh>
    <rPh sb="31" eb="33">
      <t>ケイカク</t>
    </rPh>
    <rPh sb="38" eb="40">
      <t>セイビ</t>
    </rPh>
    <rPh sb="40" eb="42">
      <t>ジギョウ</t>
    </rPh>
    <rPh sb="42" eb="44">
      <t>ケイヒ</t>
    </rPh>
    <rPh sb="44" eb="46">
      <t>ウチワケ</t>
    </rPh>
    <rPh sb="47" eb="49">
      <t>バンゴウ</t>
    </rPh>
    <rPh sb="50" eb="52">
      <t>キニュウ</t>
    </rPh>
    <phoneticPr fontId="3"/>
  </si>
  <si>
    <t>　　　　年度　地域未来交付金（地域未来推進型）
インフラ整備事業（国営公園等事業）の精算書</t>
    <rPh sb="4" eb="6">
      <t>ネンド</t>
    </rPh>
    <rPh sb="33" eb="35">
      <t>コクエイ</t>
    </rPh>
    <rPh sb="35" eb="37">
      <t>コウエン</t>
    </rPh>
    <rPh sb="37" eb="38">
      <t>トウ</t>
    </rPh>
    <rPh sb="38" eb="40">
      <t>ジギョウ</t>
    </rPh>
    <rPh sb="42" eb="45">
      <t>セイサンショ</t>
    </rPh>
    <phoneticPr fontId="4"/>
  </si>
  <si>
    <t>　　　　年度　　地域未来交付金（地域未来推進型）
インフラ整備事業（国営公園等事業）年度終了実績報告書</t>
    <rPh sb="4" eb="6">
      <t>ネンド</t>
    </rPh>
    <rPh sb="34" eb="36">
      <t>コクエイ</t>
    </rPh>
    <rPh sb="36" eb="38">
      <t>コウエン</t>
    </rPh>
    <rPh sb="38" eb="39">
      <t>トウ</t>
    </rPh>
    <rPh sb="39" eb="41">
      <t>ジギョウ</t>
    </rPh>
    <rPh sb="42" eb="44">
      <t>ネンド</t>
    </rPh>
    <rPh sb="44" eb="46">
      <t>シュウリョウ</t>
    </rPh>
    <rPh sb="46" eb="48">
      <t>ジッセキ</t>
    </rPh>
    <rPh sb="48" eb="51">
      <t>ホウコクショ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</si>
</sst>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00_ "/>
  </numFmts>
  <fonts count="18">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0"/>
      <name val="ＭＳ Ｐゴシック"/>
      <family val="3"/>
      <charset val="128"/>
    </font>
    <font>
      <sz val="9"/>
      <name val="ＭＳ 明朝"/>
      <family val="1"/>
      <charset val="128"/>
    </font>
    <font>
      <sz val="9"/>
      <name val="ＭＳ Ｐゴシック"/>
      <family val="3"/>
      <charset val="128"/>
    </font>
    <font>
      <sz val="8"/>
      <name val="ＭＳ 明朝"/>
      <family val="1"/>
      <charset val="128"/>
    </font>
    <font>
      <sz val="16"/>
      <name val="ＭＳ 明朝"/>
      <family val="1"/>
      <charset val="128"/>
    </font>
    <font>
      <sz val="11"/>
      <color theme="1"/>
      <name val="游ゴシック"/>
      <family val="2"/>
      <charset val="128"/>
      <scheme val="minor"/>
    </font>
    <font>
      <sz val="7"/>
      <name val="ＭＳ 明朝"/>
      <family val="1"/>
      <charset val="128"/>
    </font>
    <font>
      <b/>
      <sz val="11"/>
      <color theme="1"/>
      <name val="游ゴシック"/>
      <family val="3"/>
      <charset val="128"/>
      <scheme val="minor"/>
    </font>
    <font>
      <sz val="11"/>
      <color theme="1"/>
      <name val="游ゴシック"/>
      <family val="3"/>
      <scheme val="minor"/>
    </font>
    <font>
      <sz val="1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diagonalDown="1">
      <left style="thin">
        <color indexed="64"/>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bottom style="dashed">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0" fontId="13" fillId="0" borderId="0">
      <alignment vertical="center"/>
    </xf>
    <xf numFmtId="0" fontId="16" fillId="0" borderId="0">
      <alignment vertical="center"/>
    </xf>
  </cellStyleXfs>
  <cellXfs count="474">
    <xf numFmtId="0" fontId="0" fillId="0" borderId="0" xfId="0">
      <alignment vertical="center"/>
    </xf>
    <xf numFmtId="0" fontId="2" fillId="0" borderId="0" xfId="1" applyFont="1">
      <alignment vertical="center"/>
    </xf>
    <xf numFmtId="0" fontId="5" fillId="0" borderId="0" xfId="1" applyFont="1" applyAlignment="1">
      <alignment horizontal="right" vertical="center"/>
    </xf>
    <xf numFmtId="0" fontId="6" fillId="0" borderId="0" xfId="1" applyFont="1" applyAlignment="1">
      <alignment horizontal="left" vertical="center"/>
    </xf>
    <xf numFmtId="0" fontId="9" fillId="0" borderId="0" xfId="1" applyFont="1" applyAlignment="1">
      <alignment horizontal="center" vertical="center"/>
    </xf>
    <xf numFmtId="0" fontId="7" fillId="0" borderId="0" xfId="1" applyFont="1" applyAlignment="1">
      <alignment horizontal="right" vertical="center"/>
    </xf>
    <xf numFmtId="0" fontId="9" fillId="0" borderId="0" xfId="1" applyFont="1">
      <alignment vertical="center"/>
    </xf>
    <xf numFmtId="0" fontId="9" fillId="0" borderId="27" xfId="1" applyFont="1" applyBorder="1" applyAlignment="1">
      <alignment horizontal="center" vertical="center"/>
    </xf>
    <xf numFmtId="0" fontId="11" fillId="0" borderId="28" xfId="1" applyFont="1" applyBorder="1" applyAlignment="1">
      <alignment horizontal="center" vertical="center" wrapText="1"/>
    </xf>
    <xf numFmtId="0" fontId="7" fillId="0" borderId="6" xfId="1" applyFont="1" applyBorder="1">
      <alignment vertical="center"/>
    </xf>
    <xf numFmtId="0" fontId="7" fillId="0" borderId="0" xfId="1" applyFont="1">
      <alignment vertical="center"/>
    </xf>
    <xf numFmtId="0" fontId="5" fillId="0" borderId="11" xfId="1" applyFont="1" applyBorder="1" applyAlignment="1">
      <alignment vertical="center" textRotation="255"/>
    </xf>
    <xf numFmtId="0" fontId="5" fillId="0" borderId="0" xfId="1" quotePrefix="1" applyFont="1">
      <alignment vertical="center"/>
    </xf>
    <xf numFmtId="0" fontId="7" fillId="0" borderId="0" xfId="1" applyFont="1" applyAlignment="1">
      <alignment horizontal="left" vertical="center"/>
    </xf>
    <xf numFmtId="0" fontId="2" fillId="0" borderId="0" xfId="1" applyFont="1" applyAlignment="1">
      <alignment horizontal="left" vertical="center"/>
    </xf>
    <xf numFmtId="0" fontId="6" fillId="0" borderId="0" xfId="1" applyFont="1" applyAlignment="1">
      <alignment vertical="center" wrapText="1"/>
    </xf>
    <xf numFmtId="0" fontId="7" fillId="0" borderId="0" xfId="1" applyFont="1" applyAlignment="1">
      <alignment vertical="center" wrapText="1"/>
    </xf>
    <xf numFmtId="0" fontId="11" fillId="0" borderId="41" xfId="1" applyFont="1" applyBorder="1" applyAlignment="1">
      <alignment horizontal="center" vertical="center" wrapText="1"/>
    </xf>
    <xf numFmtId="177" fontId="11" fillId="0" borderId="28" xfId="1" applyNumberFormat="1" applyFont="1" applyBorder="1" applyAlignment="1">
      <alignment horizontal="right" vertical="center"/>
    </xf>
    <xf numFmtId="177" fontId="11" fillId="0" borderId="41" xfId="1" applyNumberFormat="1" applyFont="1" applyBorder="1" applyAlignment="1">
      <alignment horizontal="right" vertical="center"/>
    </xf>
    <xf numFmtId="0" fontId="9" fillId="0" borderId="15" xfId="1" applyFont="1" applyBorder="1">
      <alignment vertical="center"/>
    </xf>
    <xf numFmtId="0" fontId="9" fillId="0" borderId="18" xfId="1" applyFont="1" applyBorder="1">
      <alignment vertical="center"/>
    </xf>
    <xf numFmtId="0" fontId="9" fillId="0" borderId="44" xfId="1" applyFont="1" applyBorder="1">
      <alignment vertical="center"/>
    </xf>
    <xf numFmtId="0" fontId="11" fillId="0" borderId="42" xfId="1" applyFont="1" applyBorder="1" applyAlignment="1">
      <alignment horizontal="right" vertical="center"/>
    </xf>
    <xf numFmtId="0" fontId="13" fillId="0" borderId="0" xfId="3">
      <alignment vertical="center"/>
    </xf>
    <xf numFmtId="0" fontId="0" fillId="0" borderId="0" xfId="3" applyFont="1">
      <alignment vertical="center"/>
    </xf>
    <xf numFmtId="0" fontId="0" fillId="0" borderId="27" xfId="0" applyBorder="1">
      <alignment vertical="center"/>
    </xf>
    <xf numFmtId="0" fontId="0" fillId="0" borderId="27" xfId="0" applyBorder="1" applyAlignment="1">
      <alignment horizontal="left" vertical="center" wrapText="1"/>
    </xf>
    <xf numFmtId="0" fontId="15" fillId="0" borderId="0" xfId="3" applyFont="1">
      <alignment vertical="center"/>
    </xf>
    <xf numFmtId="0" fontId="0" fillId="0" borderId="27" xfId="0" applyBorder="1" applyAlignment="1">
      <alignment vertical="center" wrapText="1"/>
    </xf>
    <xf numFmtId="0" fontId="0" fillId="3" borderId="27" xfId="3" applyFont="1" applyFill="1" applyBorder="1" applyAlignment="1">
      <alignment horizontal="center" vertical="center"/>
    </xf>
    <xf numFmtId="2" fontId="11" fillId="2" borderId="28" xfId="1" applyNumberFormat="1" applyFont="1" applyFill="1" applyBorder="1" applyAlignment="1">
      <alignment horizontal="right" vertical="center"/>
    </xf>
    <xf numFmtId="177" fontId="11" fillId="2" borderId="28" xfId="1" applyNumberFormat="1" applyFont="1" applyFill="1" applyBorder="1" applyAlignment="1">
      <alignment horizontal="right" vertical="center"/>
    </xf>
    <xf numFmtId="0" fontId="9" fillId="0" borderId="46" xfId="1" applyFont="1" applyBorder="1">
      <alignment vertical="center"/>
    </xf>
    <xf numFmtId="0" fontId="9" fillId="2" borderId="45" xfId="1" applyFont="1" applyFill="1" applyBorder="1">
      <alignment vertical="center"/>
    </xf>
    <xf numFmtId="2" fontId="9" fillId="2" borderId="45" xfId="1" applyNumberFormat="1" applyFont="1" applyFill="1" applyBorder="1">
      <alignment vertical="center"/>
    </xf>
    <xf numFmtId="0" fontId="9" fillId="0" borderId="45" xfId="1" applyFont="1" applyBorder="1">
      <alignment vertical="center"/>
    </xf>
    <xf numFmtId="0" fontId="9" fillId="0" borderId="47" xfId="1" applyFont="1" applyBorder="1">
      <alignment vertical="center"/>
    </xf>
    <xf numFmtId="0" fontId="9" fillId="2" borderId="16" xfId="1" applyFont="1" applyFill="1" applyBorder="1">
      <alignment vertical="center"/>
    </xf>
    <xf numFmtId="2" fontId="9" fillId="2" borderId="44" xfId="1" applyNumberFormat="1" applyFont="1" applyFill="1" applyBorder="1">
      <alignment vertical="center"/>
    </xf>
    <xf numFmtId="0" fontId="9" fillId="0" borderId="48" xfId="1" applyFont="1" applyBorder="1">
      <alignment vertical="center"/>
    </xf>
    <xf numFmtId="0" fontId="9" fillId="2" borderId="28" xfId="1" applyFont="1" applyFill="1" applyBorder="1">
      <alignment vertical="center"/>
    </xf>
    <xf numFmtId="0" fontId="9" fillId="0" borderId="49" xfId="1" applyFont="1" applyBorder="1">
      <alignment vertical="center"/>
    </xf>
    <xf numFmtId="2" fontId="11" fillId="2" borderId="41" xfId="1" applyNumberFormat="1" applyFont="1" applyFill="1" applyBorder="1" applyAlignment="1">
      <alignment horizontal="right" vertical="center"/>
    </xf>
    <xf numFmtId="0" fontId="9" fillId="0" borderId="11" xfId="1" applyFont="1" applyBorder="1">
      <alignment vertical="center"/>
    </xf>
    <xf numFmtId="0" fontId="9" fillId="2" borderId="41" xfId="1" applyFont="1" applyFill="1" applyBorder="1">
      <alignment vertical="center"/>
    </xf>
    <xf numFmtId="2" fontId="9" fillId="2" borderId="50" xfId="1" applyNumberFormat="1" applyFont="1" applyFill="1" applyBorder="1">
      <alignment vertical="center"/>
    </xf>
    <xf numFmtId="177" fontId="11" fillId="2" borderId="27" xfId="1" applyNumberFormat="1" applyFont="1" applyFill="1" applyBorder="1" applyAlignment="1">
      <alignment horizontal="right" vertical="center"/>
    </xf>
    <xf numFmtId="0" fontId="9" fillId="0" borderId="42" xfId="1" applyFont="1" applyBorder="1">
      <alignment vertical="center"/>
    </xf>
    <xf numFmtId="2" fontId="9" fillId="2" borderId="27" xfId="1" applyNumberFormat="1" applyFont="1" applyFill="1" applyBorder="1" applyAlignment="1">
      <alignment horizontal="right" vertical="center"/>
    </xf>
    <xf numFmtId="0" fontId="9" fillId="0" borderId="27" xfId="1" applyFont="1" applyBorder="1" applyAlignment="1">
      <alignment horizontal="center" vertical="center" wrapText="1"/>
    </xf>
    <xf numFmtId="0" fontId="6" fillId="0" borderId="0" xfId="1" applyFont="1" applyAlignment="1">
      <alignment horizontal="center" vertical="center" wrapText="1"/>
    </xf>
    <xf numFmtId="0" fontId="5" fillId="0" borderId="1" xfId="1" applyFont="1" applyBorder="1" applyAlignment="1">
      <alignment horizontal="right" vertical="center"/>
    </xf>
    <xf numFmtId="0" fontId="7" fillId="0" borderId="0" xfId="1" applyFont="1" applyAlignment="1">
      <alignment horizontal="center" vertical="center" wrapText="1"/>
    </xf>
    <xf numFmtId="0" fontId="5" fillId="0" borderId="0" xfId="1" applyFont="1" applyAlignment="1">
      <alignment horizontal="left" vertical="center"/>
    </xf>
    <xf numFmtId="0" fontId="5" fillId="0" borderId="0" xfId="1" applyFont="1">
      <alignment vertical="center"/>
    </xf>
    <xf numFmtId="0" fontId="5" fillId="0" borderId="0" xfId="1" applyFont="1" applyAlignment="1">
      <alignment horizontal="center" vertical="center"/>
    </xf>
    <xf numFmtId="0" fontId="7" fillId="0" borderId="0" xfId="1" applyFont="1" applyAlignment="1">
      <alignment horizontal="center" vertical="center"/>
    </xf>
    <xf numFmtId="0" fontId="6" fillId="0" borderId="0" xfId="1" applyFont="1" applyAlignment="1">
      <alignment horizontal="center" vertical="center"/>
    </xf>
    <xf numFmtId="177" fontId="7" fillId="0" borderId="0" xfId="1" applyNumberFormat="1" applyFont="1" applyAlignment="1">
      <alignment horizontal="right" vertical="center"/>
    </xf>
    <xf numFmtId="0" fontId="7" fillId="0" borderId="1" xfId="1" applyFont="1" applyBorder="1" applyAlignment="1">
      <alignment horizontal="left" vertical="center"/>
    </xf>
    <xf numFmtId="0" fontId="5" fillId="0" borderId="0" xfId="0" applyFont="1">
      <alignment vertical="center"/>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left" vertical="center" indent="2"/>
    </xf>
    <xf numFmtId="0" fontId="2"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distributed" wrapText="1"/>
    </xf>
    <xf numFmtId="0" fontId="2" fillId="0" borderId="0" xfId="0" applyFont="1" applyAlignment="1">
      <alignment horizontal="right" vertical="center"/>
    </xf>
    <xf numFmtId="0" fontId="2" fillId="0" borderId="0" xfId="0" applyFont="1" applyAlignment="1">
      <alignment horizontal="justify" vertical="center" wrapText="1"/>
    </xf>
    <xf numFmtId="0" fontId="5" fillId="0" borderId="0" xfId="0" applyFont="1">
      <alignment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right" vertical="center"/>
    </xf>
    <xf numFmtId="0" fontId="2" fillId="0" borderId="0" xfId="0" applyFont="1" applyAlignment="1">
      <alignment horizontal="left" vertical="distributed" wrapText="1"/>
    </xf>
    <xf numFmtId="0" fontId="5" fillId="0" borderId="0" xfId="0" applyFont="1" applyAlignment="1">
      <alignment horizontal="left" vertical="distributed"/>
    </xf>
    <xf numFmtId="0" fontId="2" fillId="0" borderId="0" xfId="0" applyFont="1" applyAlignment="1">
      <alignment horizontal="left" vertical="distributed"/>
    </xf>
    <xf numFmtId="0" fontId="9" fillId="0" borderId="7" xfId="1" applyFont="1" applyBorder="1" applyAlignment="1">
      <alignment horizontal="center" vertical="center" wrapText="1"/>
    </xf>
    <xf numFmtId="0" fontId="9" fillId="0" borderId="14" xfId="1" applyFont="1" applyBorder="1" applyAlignment="1">
      <alignment horizontal="center" vertical="center"/>
    </xf>
    <xf numFmtId="0" fontId="9" fillId="0" borderId="15" xfId="1" applyFont="1" applyBorder="1" applyAlignment="1">
      <alignment horizontal="left" vertical="center"/>
    </xf>
    <xf numFmtId="0" fontId="9" fillId="0" borderId="26" xfId="1" applyFont="1" applyBorder="1" applyAlignment="1">
      <alignment horizontal="left" vertical="center"/>
    </xf>
    <xf numFmtId="0" fontId="9" fillId="0" borderId="18" xfId="1" applyFont="1" applyBorder="1" applyAlignment="1">
      <alignment horizontal="left" vertical="center"/>
    </xf>
    <xf numFmtId="0" fontId="9" fillId="0" borderId="15" xfId="1" applyFont="1" applyBorder="1" applyAlignment="1">
      <alignment horizontal="center" vertical="center" wrapText="1"/>
    </xf>
    <xf numFmtId="0" fontId="9" fillId="0" borderId="26" xfId="1" applyFont="1" applyBorder="1" applyAlignment="1">
      <alignment horizontal="center" vertical="center"/>
    </xf>
    <xf numFmtId="0" fontId="9" fillId="0" borderId="18" xfId="1" applyFont="1" applyBorder="1" applyAlignment="1">
      <alignment horizontal="center" vertical="center"/>
    </xf>
    <xf numFmtId="0" fontId="9" fillId="0" borderId="15" xfId="1" applyFont="1" applyBorder="1" applyAlignment="1">
      <alignment horizontal="center" vertical="center"/>
    </xf>
    <xf numFmtId="0" fontId="9" fillId="0" borderId="26"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11"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7" xfId="1" applyFont="1" applyBorder="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10" fillId="0" borderId="26" xfId="1" applyFont="1" applyBorder="1">
      <alignment vertical="center"/>
    </xf>
    <xf numFmtId="0" fontId="10" fillId="0" borderId="18" xfId="1" applyFont="1" applyBorder="1">
      <alignment vertical="center"/>
    </xf>
    <xf numFmtId="0" fontId="10" fillId="0" borderId="26" xfId="1" applyFont="1" applyBorder="1" applyAlignment="1">
      <alignment horizontal="center" vertical="center"/>
    </xf>
    <xf numFmtId="0" fontId="10" fillId="0" borderId="18" xfId="1" applyFont="1" applyBorder="1" applyAlignment="1">
      <alignment horizontal="center" vertical="center"/>
    </xf>
    <xf numFmtId="0" fontId="9" fillId="0" borderId="27" xfId="1" applyFont="1" applyBorder="1" applyAlignment="1">
      <alignment horizontal="center" vertical="center" wrapText="1"/>
    </xf>
    <xf numFmtId="0" fontId="6" fillId="0" borderId="0" xfId="1" applyFont="1" applyAlignment="1">
      <alignment horizontal="center" vertical="center" wrapText="1"/>
    </xf>
    <xf numFmtId="0" fontId="5" fillId="0" borderId="1" xfId="1" applyFont="1" applyBorder="1" applyAlignment="1">
      <alignment horizontal="right" vertical="center"/>
    </xf>
    <xf numFmtId="0" fontId="7" fillId="0" borderId="27" xfId="1" applyFont="1" applyBorder="1" applyAlignment="1">
      <alignment horizontal="center" vertical="center" wrapText="1"/>
    </xf>
    <xf numFmtId="177" fontId="7" fillId="0" borderId="33" xfId="1" applyNumberFormat="1" applyFont="1" applyBorder="1" applyAlignment="1">
      <alignment horizontal="right" vertical="center"/>
    </xf>
    <xf numFmtId="177" fontId="7" fillId="0" borderId="37" xfId="1" applyNumberFormat="1" applyFont="1" applyBorder="1" applyAlignment="1">
      <alignment horizontal="right" vertical="center"/>
    </xf>
    <xf numFmtId="177" fontId="7" fillId="0" borderId="42" xfId="1" applyNumberFormat="1" applyFont="1" applyBorder="1" applyAlignment="1">
      <alignment horizontal="right" vertical="center"/>
    </xf>
    <xf numFmtId="0" fontId="7" fillId="2" borderId="33" xfId="1" applyFont="1" applyFill="1" applyBorder="1" applyAlignment="1">
      <alignment horizontal="right" vertical="center"/>
    </xf>
    <xf numFmtId="0" fontId="5" fillId="0" borderId="0" xfId="1" applyFont="1" applyAlignment="1">
      <alignment horizontal="right" vertical="center"/>
    </xf>
    <xf numFmtId="49" fontId="7" fillId="0" borderId="5" xfId="1" applyNumberFormat="1" applyFont="1" applyBorder="1" applyAlignment="1">
      <alignment horizontal="center" vertical="center" wrapText="1"/>
    </xf>
    <xf numFmtId="49" fontId="7"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xf>
    <xf numFmtId="49" fontId="7" fillId="0" borderId="16" xfId="1" applyNumberFormat="1" applyFont="1" applyBorder="1" applyAlignment="1">
      <alignment horizontal="center" vertical="center" wrapText="1"/>
    </xf>
    <xf numFmtId="49" fontId="7" fillId="0" borderId="0" xfId="1" applyNumberFormat="1" applyFont="1" applyAlignment="1">
      <alignment horizontal="center" vertical="center" wrapText="1"/>
    </xf>
    <xf numFmtId="49" fontId="7" fillId="0" borderId="17" xfId="1" applyNumberFormat="1" applyFont="1" applyBorder="1" applyAlignment="1">
      <alignment horizontal="center" vertical="center" wrapText="1"/>
    </xf>
    <xf numFmtId="49" fontId="7" fillId="0" borderId="11" xfId="1" applyNumberFormat="1" applyFont="1" applyBorder="1" applyAlignment="1">
      <alignment horizontal="center" vertical="center" wrapText="1"/>
    </xf>
    <xf numFmtId="49" fontId="7" fillId="0" borderId="1" xfId="1" applyNumberFormat="1" applyFont="1" applyBorder="1" applyAlignment="1">
      <alignment horizontal="center" vertical="center" wrapText="1"/>
    </xf>
    <xf numFmtId="49" fontId="7" fillId="0" borderId="14" xfId="1" applyNumberFormat="1" applyFont="1" applyBorder="1" applyAlignment="1">
      <alignment horizontal="center" vertical="center" wrapTex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6" xfId="1" applyFont="1" applyBorder="1" applyAlignment="1">
      <alignment horizontal="left" vertical="center"/>
    </xf>
    <xf numFmtId="0" fontId="5" fillId="0" borderId="0" xfId="1" applyFont="1" applyAlignment="1">
      <alignment horizontal="left" vertical="center"/>
    </xf>
    <xf numFmtId="0" fontId="5" fillId="0" borderId="17" xfId="1" applyFont="1" applyBorder="1" applyAlignment="1">
      <alignment horizontal="left" vertical="center"/>
    </xf>
    <xf numFmtId="0" fontId="5" fillId="0" borderId="11" xfId="1" applyFont="1" applyBorder="1" applyAlignment="1">
      <alignment horizontal="left" vertical="center"/>
    </xf>
    <xf numFmtId="0" fontId="5" fillId="0" borderId="1" xfId="1" applyFont="1" applyBorder="1" applyAlignment="1">
      <alignment horizontal="left" vertical="center"/>
    </xf>
    <xf numFmtId="0" fontId="5" fillId="0" borderId="14"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34" xfId="1" applyFont="1" applyBorder="1" applyAlignment="1">
      <alignment horizontal="left" vertical="center"/>
    </xf>
    <xf numFmtId="0" fontId="5" fillId="0" borderId="36" xfId="1" applyFont="1" applyBorder="1" applyAlignment="1">
      <alignment horizontal="left" vertical="center"/>
    </xf>
    <xf numFmtId="0" fontId="5" fillId="0" borderId="35" xfId="1" applyFont="1" applyBorder="1" applyAlignment="1">
      <alignment horizontal="left" vertical="center"/>
    </xf>
    <xf numFmtId="177" fontId="7" fillId="2" borderId="37" xfId="1" applyNumberFormat="1" applyFont="1" applyFill="1" applyBorder="1" applyAlignment="1">
      <alignment horizontal="right" vertical="center"/>
    </xf>
    <xf numFmtId="0" fontId="5" fillId="0" borderId="27" xfId="1" applyFont="1" applyBorder="1" applyAlignment="1">
      <alignment horizontal="center" vertical="center"/>
    </xf>
    <xf numFmtId="177" fontId="7" fillId="2" borderId="27" xfId="1" applyNumberFormat="1" applyFont="1" applyFill="1" applyBorder="1" applyAlignment="1">
      <alignment horizontal="right"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4" xfId="1" applyFont="1" applyBorder="1" applyAlignment="1">
      <alignment horizontal="center" vertical="center" wrapText="1"/>
    </xf>
    <xf numFmtId="49" fontId="5" fillId="0" borderId="27" xfId="1" applyNumberFormat="1" applyFont="1" applyBorder="1" applyAlignment="1">
      <alignment horizontal="center" vertical="center" wrapText="1"/>
    </xf>
    <xf numFmtId="0" fontId="5" fillId="0" borderId="27" xfId="1" applyFont="1" applyBorder="1" applyAlignment="1">
      <alignment horizontal="center" vertical="center" wrapText="1"/>
    </xf>
    <xf numFmtId="177" fontId="7" fillId="2" borderId="11" xfId="1" applyNumberFormat="1" applyFont="1" applyFill="1" applyBorder="1" applyAlignment="1">
      <alignment horizontal="right" vertical="center"/>
    </xf>
    <xf numFmtId="177" fontId="7" fillId="2" borderId="1" xfId="1" applyNumberFormat="1" applyFont="1" applyFill="1" applyBorder="1" applyAlignment="1">
      <alignment horizontal="right" vertical="center"/>
    </xf>
    <xf numFmtId="177" fontId="7" fillId="2" borderId="14" xfId="1" applyNumberFormat="1" applyFont="1" applyFill="1" applyBorder="1" applyAlignment="1">
      <alignment horizontal="right"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27" xfId="1" applyFont="1" applyBorder="1" applyAlignment="1">
      <alignment horizontal="left" vertical="center"/>
    </xf>
    <xf numFmtId="0" fontId="5" fillId="0" borderId="16" xfId="1" applyFont="1" applyBorder="1" applyAlignment="1">
      <alignment horizontal="center" vertical="center" wrapText="1"/>
    </xf>
    <xf numFmtId="0" fontId="5" fillId="0" borderId="0" xfId="1" applyFont="1" applyAlignment="1">
      <alignment horizontal="center" vertical="center" wrapText="1"/>
    </xf>
    <xf numFmtId="0" fontId="5" fillId="0" borderId="17" xfId="1" applyFont="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177" fontId="7" fillId="2" borderId="11" xfId="0" applyNumberFormat="1" applyFont="1" applyFill="1" applyBorder="1" applyAlignment="1">
      <alignment horizontal="right" vertical="center"/>
    </xf>
    <xf numFmtId="177" fontId="7" fillId="2" borderId="1" xfId="0" applyNumberFormat="1" applyFont="1" applyFill="1" applyBorder="1" applyAlignment="1">
      <alignment horizontal="right" vertical="center"/>
    </xf>
    <xf numFmtId="177" fontId="7" fillId="2" borderId="14" xfId="0" applyNumberFormat="1" applyFont="1" applyFill="1" applyBorder="1" applyAlignment="1">
      <alignment horizontal="righ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177" fontId="7" fillId="2" borderId="18" xfId="1" applyNumberFormat="1" applyFont="1" applyFill="1" applyBorder="1" applyAlignment="1">
      <alignment horizontal="right" vertical="center"/>
    </xf>
    <xf numFmtId="177" fontId="7" fillId="2" borderId="38" xfId="1" applyNumberFormat="1" applyFont="1" applyFill="1" applyBorder="1" applyAlignment="1">
      <alignment horizontal="right" vertical="center"/>
    </xf>
    <xf numFmtId="177" fontId="7" fillId="2" borderId="33" xfId="1" applyNumberFormat="1" applyFont="1" applyFill="1" applyBorder="1" applyAlignment="1">
      <alignment horizontal="right" vertical="center"/>
    </xf>
    <xf numFmtId="0" fontId="7" fillId="2" borderId="37" xfId="1" applyFont="1" applyFill="1" applyBorder="1" applyAlignment="1">
      <alignment horizontal="right" vertical="center"/>
    </xf>
    <xf numFmtId="177" fontId="5" fillId="2" borderId="2" xfId="1" applyNumberFormat="1" applyFont="1" applyFill="1" applyBorder="1" applyAlignment="1">
      <alignment horizontal="center" vertical="center"/>
    </xf>
    <xf numFmtId="177" fontId="5" fillId="2" borderId="3" xfId="1" applyNumberFormat="1" applyFont="1" applyFill="1" applyBorder="1" applyAlignment="1">
      <alignment horizontal="center" vertical="center"/>
    </xf>
    <xf numFmtId="177" fontId="5" fillId="2" borderId="4" xfId="1" applyNumberFormat="1" applyFont="1" applyFill="1" applyBorder="1" applyAlignment="1">
      <alignment horizontal="center" vertical="center"/>
    </xf>
    <xf numFmtId="176" fontId="5" fillId="0" borderId="2" xfId="1" applyNumberFormat="1" applyFont="1" applyBorder="1" applyAlignment="1">
      <alignment horizontal="right" vertical="center"/>
    </xf>
    <xf numFmtId="176" fontId="5" fillId="0" borderId="3" xfId="1" applyNumberFormat="1" applyFont="1" applyBorder="1" applyAlignment="1">
      <alignment horizontal="right" vertical="center"/>
    </xf>
    <xf numFmtId="176" fontId="5" fillId="0" borderId="4" xfId="1" applyNumberFormat="1" applyFont="1" applyBorder="1" applyAlignment="1">
      <alignment horizontal="right" vertical="center"/>
    </xf>
    <xf numFmtId="176" fontId="5" fillId="0" borderId="27" xfId="1" applyNumberFormat="1" applyFont="1" applyBorder="1" applyAlignment="1">
      <alignment horizontal="right" vertical="center"/>
    </xf>
    <xf numFmtId="0" fontId="5" fillId="0" borderId="1" xfId="1" applyFont="1" applyBorder="1" applyAlignment="1">
      <alignment horizontal="left"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0" xfId="1" applyFont="1" applyAlignment="1">
      <alignment horizontal="center" vertical="center" wrapText="1"/>
    </xf>
    <xf numFmtId="0" fontId="7" fillId="0" borderId="17"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4" xfId="1" applyFont="1" applyBorder="1" applyAlignment="1">
      <alignment horizontal="center"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177" fontId="7" fillId="0" borderId="8" xfId="0" applyNumberFormat="1" applyFont="1" applyBorder="1" applyAlignment="1">
      <alignment horizontal="right" vertical="center"/>
    </xf>
    <xf numFmtId="177" fontId="7" fillId="0" borderId="9" xfId="0" applyNumberFormat="1" applyFont="1" applyBorder="1" applyAlignment="1">
      <alignment horizontal="right" vertical="center"/>
    </xf>
    <xf numFmtId="177" fontId="7" fillId="0" borderId="10" xfId="0" applyNumberFormat="1" applyFont="1" applyBorder="1" applyAlignment="1">
      <alignment horizontal="right" vertical="center"/>
    </xf>
    <xf numFmtId="177" fontId="7" fillId="2" borderId="8" xfId="0" applyNumberFormat="1" applyFont="1" applyFill="1" applyBorder="1" applyAlignment="1">
      <alignment horizontal="right" vertical="center"/>
    </xf>
    <xf numFmtId="177" fontId="7" fillId="2" borderId="9" xfId="0" applyNumberFormat="1" applyFont="1" applyFill="1" applyBorder="1" applyAlignment="1">
      <alignment horizontal="right" vertical="center"/>
    </xf>
    <xf numFmtId="177" fontId="7" fillId="2" borderId="10" xfId="0" applyNumberFormat="1" applyFont="1" applyFill="1" applyBorder="1" applyAlignment="1">
      <alignment horizontal="right" vertical="center"/>
    </xf>
    <xf numFmtId="177" fontId="7" fillId="2" borderId="8" xfId="1" applyNumberFormat="1" applyFont="1" applyFill="1" applyBorder="1" applyAlignment="1">
      <alignment horizontal="right" vertical="center"/>
    </xf>
    <xf numFmtId="177" fontId="7" fillId="2" borderId="9" xfId="1" applyNumberFormat="1" applyFont="1" applyFill="1" applyBorder="1" applyAlignment="1">
      <alignment horizontal="right" vertical="center"/>
    </xf>
    <xf numFmtId="177" fontId="7" fillId="2" borderId="10" xfId="1" applyNumberFormat="1" applyFont="1" applyFill="1" applyBorder="1" applyAlignment="1">
      <alignment horizontal="righ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1" applyFont="1" applyBorder="1" applyAlignment="1">
      <alignment horizontal="center" vertical="center"/>
    </xf>
    <xf numFmtId="0" fontId="5" fillId="0" borderId="17" xfId="1" applyFont="1" applyBorder="1" applyAlignment="1">
      <alignment horizontal="center" vertical="center"/>
    </xf>
    <xf numFmtId="178" fontId="7" fillId="0" borderId="11" xfId="1" applyNumberFormat="1" applyFont="1" applyBorder="1" applyAlignment="1">
      <alignment horizontal="center" vertical="center"/>
    </xf>
    <xf numFmtId="178" fontId="7" fillId="0" borderId="1" xfId="1" applyNumberFormat="1" applyFont="1" applyBorder="1" applyAlignment="1">
      <alignment horizontal="center" vertical="center"/>
    </xf>
    <xf numFmtId="178" fontId="7" fillId="0" borderId="30" xfId="1" applyNumberFormat="1" applyFont="1" applyBorder="1" applyAlignment="1">
      <alignment horizontal="center" vertical="center"/>
    </xf>
    <xf numFmtId="178" fontId="7" fillId="0" borderId="32" xfId="1" applyNumberFormat="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19"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178" fontId="7" fillId="0" borderId="8" xfId="1" applyNumberFormat="1" applyFont="1" applyBorder="1" applyAlignment="1">
      <alignment horizontal="center" vertical="center"/>
    </xf>
    <xf numFmtId="178" fontId="7" fillId="0" borderId="9" xfId="1" applyNumberFormat="1" applyFont="1" applyBorder="1" applyAlignment="1">
      <alignment horizontal="center" vertical="center"/>
    </xf>
    <xf numFmtId="177" fontId="7" fillId="0" borderId="11" xfId="0" applyNumberFormat="1" applyFont="1" applyBorder="1" applyAlignment="1">
      <alignment horizontal="right" vertical="center"/>
    </xf>
    <xf numFmtId="177" fontId="7" fillId="0" borderId="1" xfId="0" applyNumberFormat="1" applyFont="1" applyBorder="1" applyAlignment="1">
      <alignment horizontal="right" vertical="center"/>
    </xf>
    <xf numFmtId="177" fontId="7" fillId="0" borderId="14" xfId="0" applyNumberFormat="1" applyFont="1" applyBorder="1" applyAlignment="1">
      <alignment horizontal="right" vertical="center"/>
    </xf>
    <xf numFmtId="177" fontId="7" fillId="2" borderId="19" xfId="0" applyNumberFormat="1" applyFont="1" applyFill="1" applyBorder="1" applyAlignment="1">
      <alignment horizontal="right" vertical="center"/>
    </xf>
    <xf numFmtId="177" fontId="7" fillId="2" borderId="12" xfId="0" applyNumberFormat="1" applyFont="1" applyFill="1" applyBorder="1" applyAlignment="1">
      <alignment horizontal="right" vertical="center"/>
    </xf>
    <xf numFmtId="177" fontId="7" fillId="2" borderId="13" xfId="0" applyNumberFormat="1" applyFont="1" applyFill="1" applyBorder="1" applyAlignment="1">
      <alignment horizontal="right" vertical="center"/>
    </xf>
    <xf numFmtId="0" fontId="1" fillId="0" borderId="9" xfId="1" applyBorder="1" applyAlignment="1">
      <alignment horizontal="left" vertical="center"/>
    </xf>
    <xf numFmtId="0" fontId="1" fillId="0" borderId="10" xfId="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right" vertical="center"/>
    </xf>
    <xf numFmtId="177" fontId="7" fillId="0" borderId="43" xfId="1" applyNumberFormat="1" applyFont="1" applyBorder="1" applyAlignment="1">
      <alignment horizontal="right" vertical="center"/>
    </xf>
    <xf numFmtId="177" fontId="7" fillId="0" borderId="19" xfId="0" applyNumberFormat="1" applyFont="1" applyBorder="1" applyAlignment="1">
      <alignment horizontal="center" vertical="center"/>
    </xf>
    <xf numFmtId="177" fontId="7" fillId="0" borderId="12" xfId="0" applyNumberFormat="1" applyFont="1" applyBorder="1" applyAlignment="1">
      <alignment horizontal="center" vertical="center"/>
    </xf>
    <xf numFmtId="177" fontId="7" fillId="0" borderId="13" xfId="0" applyNumberFormat="1" applyFont="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0" xfId="1">
      <alignment vertical="center"/>
    </xf>
    <xf numFmtId="0" fontId="1" fillId="0" borderId="17" xfId="1" applyBorder="1">
      <alignment vertical="center"/>
    </xf>
    <xf numFmtId="177" fontId="7" fillId="0" borderId="8" xfId="0" applyNumberFormat="1" applyFont="1" applyBorder="1" applyAlignment="1">
      <alignment horizontal="center" vertical="center"/>
    </xf>
    <xf numFmtId="177" fontId="7" fillId="0" borderId="9" xfId="0" applyNumberFormat="1" applyFont="1" applyBorder="1" applyAlignment="1">
      <alignment horizontal="center" vertical="center"/>
    </xf>
    <xf numFmtId="177" fontId="7" fillId="0" borderId="10" xfId="0" applyNumberFormat="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16" xfId="1" applyFont="1" applyBorder="1">
      <alignment vertical="center"/>
    </xf>
    <xf numFmtId="0" fontId="5" fillId="0" borderId="0" xfId="1" applyFont="1">
      <alignment vertical="center"/>
    </xf>
    <xf numFmtId="0" fontId="5" fillId="0" borderId="17" xfId="1" applyFont="1" applyBorder="1">
      <alignment vertical="center"/>
    </xf>
    <xf numFmtId="0" fontId="5" fillId="0" borderId="11" xfId="1" applyFont="1" applyBorder="1">
      <alignment vertical="center"/>
    </xf>
    <xf numFmtId="0" fontId="5" fillId="0" borderId="1" xfId="1" applyFont="1" applyBorder="1">
      <alignment vertical="center"/>
    </xf>
    <xf numFmtId="0" fontId="5" fillId="0" borderId="14" xfId="1" applyFont="1" applyBorder="1">
      <alignment vertical="center"/>
    </xf>
    <xf numFmtId="177" fontId="7" fillId="2" borderId="19" xfId="1" applyNumberFormat="1" applyFont="1" applyFill="1" applyBorder="1" applyAlignment="1">
      <alignment horizontal="right" vertical="center"/>
    </xf>
    <xf numFmtId="177" fontId="7" fillId="2" borderId="12" xfId="1" applyNumberFormat="1" applyFont="1" applyFill="1" applyBorder="1" applyAlignment="1">
      <alignment horizontal="right" vertical="center"/>
    </xf>
    <xf numFmtId="177" fontId="7" fillId="2" borderId="13" xfId="1" applyNumberFormat="1" applyFont="1" applyFill="1" applyBorder="1" applyAlignment="1">
      <alignment horizontal="right" vertical="center"/>
    </xf>
    <xf numFmtId="0" fontId="7" fillId="0" borderId="30" xfId="1" applyFont="1" applyBorder="1" applyAlignment="1">
      <alignment horizontal="right" vertical="center"/>
    </xf>
    <xf numFmtId="0" fontId="7" fillId="0" borderId="31" xfId="1" applyFont="1" applyBorder="1" applyAlignment="1">
      <alignment horizontal="right" vertical="center"/>
    </xf>
    <xf numFmtId="0" fontId="7" fillId="0" borderId="32" xfId="1" applyFont="1" applyBorder="1" applyAlignment="1">
      <alignment horizontal="right" vertical="center"/>
    </xf>
    <xf numFmtId="0" fontId="5" fillId="0" borderId="30" xfId="1" applyFont="1" applyBorder="1" applyAlignment="1">
      <alignment horizontal="left" vertical="center"/>
    </xf>
    <xf numFmtId="0" fontId="5" fillId="0" borderId="31" xfId="1" applyFont="1" applyBorder="1" applyAlignment="1">
      <alignment horizontal="left" vertical="center"/>
    </xf>
    <xf numFmtId="0" fontId="1" fillId="0" borderId="31" xfId="1" applyBorder="1" applyAlignment="1">
      <alignment horizontal="left" vertical="center"/>
    </xf>
    <xf numFmtId="0" fontId="1" fillId="0" borderId="32" xfId="1" applyBorder="1" applyAlignment="1">
      <alignment horizontal="left" vertical="center"/>
    </xf>
    <xf numFmtId="0" fontId="5" fillId="0" borderId="19"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177" fontId="7" fillId="0" borderId="19" xfId="1" applyNumberFormat="1" applyFont="1" applyBorder="1" applyAlignment="1">
      <alignment horizontal="right" vertical="center"/>
    </xf>
    <xf numFmtId="177" fontId="7" fillId="0" borderId="12" xfId="1" applyNumberFormat="1" applyFont="1" applyBorder="1" applyAlignment="1">
      <alignment horizontal="right" vertical="center"/>
    </xf>
    <xf numFmtId="177" fontId="7" fillId="0" borderId="13" xfId="1" applyNumberFormat="1" applyFont="1" applyBorder="1" applyAlignment="1">
      <alignment horizontal="right" vertical="center"/>
    </xf>
    <xf numFmtId="0" fontId="7" fillId="0" borderId="19"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 fillId="0" borderId="12" xfId="1" applyBorder="1" applyAlignment="1">
      <alignment horizontal="left" vertical="center"/>
    </xf>
    <xf numFmtId="0" fontId="1" fillId="0" borderId="13" xfId="1" applyBorder="1" applyAlignment="1">
      <alignment horizontal="left" vertical="center"/>
    </xf>
    <xf numFmtId="177" fontId="7" fillId="0" borderId="8" xfId="1" applyNumberFormat="1" applyFont="1" applyBorder="1" applyAlignment="1">
      <alignment horizontal="right" vertical="center"/>
    </xf>
    <xf numFmtId="177" fontId="7" fillId="0" borderId="9" xfId="1" applyNumberFormat="1" applyFont="1" applyBorder="1" applyAlignment="1">
      <alignment horizontal="right" vertical="center"/>
    </xf>
    <xf numFmtId="177" fontId="7" fillId="0" borderId="10" xfId="1" applyNumberFormat="1" applyFont="1" applyBorder="1" applyAlignment="1">
      <alignment horizontal="right" vertical="center"/>
    </xf>
    <xf numFmtId="0" fontId="7" fillId="0" borderId="8" xfId="1" applyFont="1" applyBorder="1" applyAlignment="1">
      <alignment horizontal="right" vertical="center"/>
    </xf>
    <xf numFmtId="0" fontId="7" fillId="0" borderId="9" xfId="1" applyFont="1" applyBorder="1" applyAlignment="1">
      <alignment horizontal="right" vertical="center"/>
    </xf>
    <xf numFmtId="0" fontId="7" fillId="0" borderId="10" xfId="1" applyFont="1" applyBorder="1" applyAlignment="1">
      <alignment horizontal="right" vertical="center"/>
    </xf>
    <xf numFmtId="0" fontId="7" fillId="0" borderId="0" xfId="1" applyFont="1">
      <alignment vertical="center"/>
    </xf>
    <xf numFmtId="0" fontId="1" fillId="0" borderId="7" xfId="1" applyBorder="1" applyAlignment="1">
      <alignment horizontal="center" vertical="center"/>
    </xf>
    <xf numFmtId="0" fontId="5" fillId="0" borderId="0" xfId="1" applyFont="1" applyAlignment="1">
      <alignment horizontal="center" vertical="center"/>
    </xf>
    <xf numFmtId="0" fontId="1" fillId="0" borderId="17" xfId="1" applyBorder="1" applyAlignment="1">
      <alignment horizontal="center" vertical="center"/>
    </xf>
    <xf numFmtId="0" fontId="1" fillId="0" borderId="14" xfId="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1" xfId="1" applyFont="1" applyBorder="1" applyAlignment="1">
      <alignment horizontal="center" vertical="center"/>
    </xf>
    <xf numFmtId="0" fontId="7" fillId="0" borderId="1" xfId="1" applyFont="1" applyBorder="1" applyAlignment="1">
      <alignment horizontal="center" vertical="center"/>
    </xf>
    <xf numFmtId="0" fontId="7" fillId="0" borderId="14" xfId="1" applyFont="1" applyBorder="1" applyAlignment="1">
      <alignment horizontal="center" vertical="center"/>
    </xf>
    <xf numFmtId="0" fontId="5" fillId="0" borderId="19"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177" fontId="5" fillId="0" borderId="2" xfId="2" applyNumberFormat="1" applyFont="1" applyBorder="1" applyAlignment="1">
      <alignment horizontal="right" vertical="center"/>
    </xf>
    <xf numFmtId="177" fontId="5" fillId="0" borderId="3" xfId="2" applyNumberFormat="1" applyFont="1" applyBorder="1" applyAlignment="1">
      <alignment horizontal="right" vertical="center"/>
    </xf>
    <xf numFmtId="177" fontId="5" fillId="0" borderId="4" xfId="2" applyNumberFormat="1" applyFont="1" applyBorder="1">
      <alignment vertical="center"/>
    </xf>
    <xf numFmtId="177" fontId="5" fillId="2" borderId="11" xfId="2" applyNumberFormat="1" applyFont="1" applyFill="1" applyBorder="1" applyAlignment="1">
      <alignment horizontal="right" vertical="center"/>
    </xf>
    <xf numFmtId="177" fontId="5" fillId="2" borderId="1" xfId="2" applyNumberFormat="1" applyFont="1" applyFill="1" applyBorder="1" applyAlignment="1">
      <alignment horizontal="right" vertical="center"/>
    </xf>
    <xf numFmtId="177" fontId="5" fillId="2" borderId="14" xfId="2" applyNumberFormat="1" applyFont="1" applyFill="1" applyBorder="1">
      <alignment vertical="center"/>
    </xf>
    <xf numFmtId="0" fontId="5" fillId="0" borderId="4" xfId="1" applyFont="1" applyBorder="1">
      <alignment vertical="center"/>
    </xf>
    <xf numFmtId="0" fontId="5" fillId="0" borderId="5" xfId="1" applyFont="1" applyBorder="1">
      <alignment vertical="center"/>
    </xf>
    <xf numFmtId="177" fontId="5" fillId="0" borderId="8" xfId="2" applyNumberFormat="1" applyFont="1" applyBorder="1" applyAlignment="1">
      <alignment horizontal="right" vertical="center"/>
    </xf>
    <xf numFmtId="177" fontId="5" fillId="0" borderId="9" xfId="2" applyNumberFormat="1" applyFont="1" applyBorder="1" applyAlignment="1">
      <alignment horizontal="right" vertical="center"/>
    </xf>
    <xf numFmtId="177" fontId="5" fillId="0" borderId="10" xfId="2" applyNumberFormat="1" applyFont="1" applyBorder="1">
      <alignment vertical="center"/>
    </xf>
    <xf numFmtId="0" fontId="5" fillId="0" borderId="29" xfId="1" applyFont="1" applyBorder="1" applyAlignment="1">
      <alignment horizontal="left" vertical="center"/>
    </xf>
    <xf numFmtId="177" fontId="5" fillId="0" borderId="11" xfId="2" applyNumberFormat="1" applyFont="1" applyBorder="1" applyAlignment="1">
      <alignment horizontal="right" vertical="center"/>
    </xf>
    <xf numFmtId="177" fontId="5" fillId="0" borderId="1" xfId="2" applyNumberFormat="1" applyFont="1" applyBorder="1" applyAlignment="1">
      <alignment horizontal="right" vertical="center"/>
    </xf>
    <xf numFmtId="177" fontId="5" fillId="0" borderId="14" xfId="2" applyNumberFormat="1" applyFont="1" applyBorder="1">
      <alignment vertical="center"/>
    </xf>
    <xf numFmtId="0" fontId="5" fillId="0" borderId="3" xfId="1"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17" fillId="0" borderId="35" xfId="0" applyFont="1" applyBorder="1" applyAlignment="1">
      <alignment horizontal="center" vertical="center"/>
    </xf>
    <xf numFmtId="0" fontId="17" fillId="0" borderId="10" xfId="0" applyFont="1" applyBorder="1" applyAlignment="1">
      <alignment horizontal="center" vertical="center"/>
    </xf>
    <xf numFmtId="0" fontId="6" fillId="0" borderId="0" xfId="1" applyFont="1" applyAlignment="1">
      <alignment horizontal="center" vertical="center"/>
    </xf>
    <xf numFmtId="0" fontId="5" fillId="0" borderId="2" xfId="1" applyFont="1" applyBorder="1" applyAlignment="1">
      <alignment horizontal="center" vertical="center" wrapText="1"/>
    </xf>
    <xf numFmtId="176" fontId="5" fillId="0" borderId="19" xfId="1" applyNumberFormat="1" applyFont="1" applyBorder="1" applyAlignment="1">
      <alignment horizontal="right" vertical="center"/>
    </xf>
    <xf numFmtId="176" fontId="5" fillId="0" borderId="12" xfId="1" applyNumberFormat="1" applyFont="1" applyBorder="1" applyAlignment="1">
      <alignment horizontal="right" vertical="center"/>
    </xf>
    <xf numFmtId="176" fontId="5" fillId="0" borderId="13" xfId="1" applyNumberFormat="1" applyFont="1" applyBorder="1" applyAlignment="1">
      <alignment horizontal="right" vertical="center"/>
    </xf>
    <xf numFmtId="0" fontId="5" fillId="2" borderId="34" xfId="1" applyFont="1" applyFill="1" applyBorder="1" applyAlignment="1">
      <alignment horizontal="right" vertical="center"/>
    </xf>
    <xf numFmtId="0" fontId="5" fillId="2" borderId="36" xfId="1" applyFont="1" applyFill="1" applyBorder="1" applyAlignment="1">
      <alignment horizontal="right" vertical="center"/>
    </xf>
    <xf numFmtId="0" fontId="5" fillId="2" borderId="35" xfId="1" applyFont="1" applyFill="1" applyBorder="1" applyAlignment="1">
      <alignment horizontal="right" vertical="center"/>
    </xf>
    <xf numFmtId="176" fontId="5" fillId="2" borderId="2" xfId="1" applyNumberFormat="1" applyFont="1" applyFill="1" applyBorder="1" applyAlignment="1">
      <alignment horizontal="right" vertical="center"/>
    </xf>
    <xf numFmtId="176" fontId="5" fillId="2" borderId="3" xfId="1" applyNumberFormat="1" applyFont="1" applyFill="1" applyBorder="1" applyAlignment="1">
      <alignment horizontal="right" vertical="center"/>
    </xf>
    <xf numFmtId="176" fontId="5" fillId="2" borderId="4" xfId="1" applyNumberFormat="1" applyFont="1" applyFill="1" applyBorder="1" applyAlignment="1">
      <alignment horizontal="right" vertical="center"/>
    </xf>
    <xf numFmtId="176" fontId="5" fillId="0" borderId="8" xfId="1" applyNumberFormat="1" applyFont="1" applyBorder="1" applyAlignment="1">
      <alignment horizontal="right" vertical="center"/>
    </xf>
    <xf numFmtId="176" fontId="5" fillId="0" borderId="9" xfId="1" applyNumberFormat="1" applyFont="1" applyBorder="1" applyAlignment="1">
      <alignment horizontal="right" vertical="center"/>
    </xf>
    <xf numFmtId="176" fontId="5" fillId="0" borderId="10" xfId="1" applyNumberFormat="1" applyFont="1" applyBorder="1" applyAlignment="1">
      <alignment horizontal="right" vertical="center"/>
    </xf>
    <xf numFmtId="0" fontId="5" fillId="2" borderId="8" xfId="1" applyFont="1" applyFill="1" applyBorder="1" applyAlignment="1">
      <alignment horizontal="right" vertical="center"/>
    </xf>
    <xf numFmtId="0" fontId="5" fillId="2" borderId="9" xfId="1" applyFont="1" applyFill="1" applyBorder="1" applyAlignment="1">
      <alignment horizontal="right" vertical="center"/>
    </xf>
    <xf numFmtId="0" fontId="5" fillId="2" borderId="10" xfId="1" applyFont="1" applyFill="1" applyBorder="1" applyAlignment="1">
      <alignment horizontal="right" vertical="center"/>
    </xf>
    <xf numFmtId="0" fontId="5" fillId="0" borderId="20" xfId="1"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177" fontId="7" fillId="0" borderId="16" xfId="1" applyNumberFormat="1" applyFont="1" applyBorder="1" applyAlignment="1">
      <alignment horizontal="right" vertical="center"/>
    </xf>
    <xf numFmtId="177" fontId="7" fillId="0" borderId="0" xfId="1" applyNumberFormat="1" applyFont="1" applyAlignment="1">
      <alignment horizontal="right" vertical="center"/>
    </xf>
    <xf numFmtId="177" fontId="7" fillId="0" borderId="17" xfId="1" applyNumberFormat="1" applyFont="1" applyBorder="1" applyAlignment="1">
      <alignment horizontal="right" vertical="center"/>
    </xf>
    <xf numFmtId="177" fontId="7" fillId="2" borderId="16" xfId="1" applyNumberFormat="1" applyFont="1" applyFill="1" applyBorder="1" applyAlignment="1">
      <alignment horizontal="right" vertical="center"/>
    </xf>
    <xf numFmtId="177" fontId="7" fillId="2" borderId="0" xfId="1" applyNumberFormat="1" applyFont="1" applyFill="1" applyAlignment="1">
      <alignment horizontal="right" vertical="center"/>
    </xf>
    <xf numFmtId="177" fontId="7" fillId="2" borderId="17" xfId="1" applyNumberFormat="1" applyFont="1" applyFill="1" applyBorder="1" applyAlignment="1">
      <alignment horizontal="right" vertical="center"/>
    </xf>
    <xf numFmtId="176" fontId="7" fillId="0" borderId="39" xfId="1" applyNumberFormat="1" applyFont="1" applyBorder="1" applyAlignment="1">
      <alignment horizontal="center" vertical="center"/>
    </xf>
    <xf numFmtId="176" fontId="7" fillId="0" borderId="40" xfId="1" applyNumberFormat="1" applyFont="1" applyBorder="1" applyAlignment="1">
      <alignment horizontal="center" vertical="center"/>
    </xf>
    <xf numFmtId="176" fontId="7" fillId="2" borderId="16" xfId="1" applyNumberFormat="1" applyFont="1" applyFill="1" applyBorder="1" applyAlignment="1">
      <alignment horizontal="right" vertical="center"/>
    </xf>
    <xf numFmtId="176" fontId="7" fillId="2" borderId="0" xfId="1" applyNumberFormat="1" applyFont="1" applyFill="1" applyAlignment="1">
      <alignment horizontal="right" vertical="center"/>
    </xf>
    <xf numFmtId="176" fontId="7" fillId="2" borderId="17" xfId="1" applyNumberFormat="1" applyFont="1" applyFill="1" applyBorder="1" applyAlignment="1">
      <alignment horizontal="right" vertical="center"/>
    </xf>
    <xf numFmtId="176" fontId="7" fillId="0" borderId="8" xfId="1" applyNumberFormat="1" applyFont="1" applyBorder="1" applyAlignment="1">
      <alignment horizontal="center" vertical="center"/>
    </xf>
    <xf numFmtId="176" fontId="7" fillId="0" borderId="10" xfId="1" applyNumberFormat="1" applyFont="1" applyBorder="1" applyAlignment="1">
      <alignment horizontal="center" vertical="center"/>
    </xf>
    <xf numFmtId="176" fontId="7" fillId="2" borderId="8" xfId="1" applyNumberFormat="1" applyFont="1" applyFill="1" applyBorder="1" applyAlignment="1">
      <alignment horizontal="right" vertical="center"/>
    </xf>
    <xf numFmtId="176" fontId="7" fillId="2" borderId="9" xfId="1" applyNumberFormat="1" applyFont="1" applyFill="1" applyBorder="1" applyAlignment="1">
      <alignment horizontal="right" vertical="center"/>
    </xf>
    <xf numFmtId="176" fontId="7" fillId="2" borderId="10" xfId="1" applyNumberFormat="1" applyFont="1" applyFill="1" applyBorder="1" applyAlignment="1">
      <alignment horizontal="right" vertical="center"/>
    </xf>
    <xf numFmtId="0" fontId="14" fillId="0" borderId="19" xfId="1" applyFont="1" applyBorder="1" applyAlignment="1">
      <alignment horizontal="center" vertical="center"/>
    </xf>
    <xf numFmtId="0" fontId="14" fillId="0" borderId="13" xfId="1" applyFont="1" applyBorder="1" applyAlignment="1">
      <alignment horizontal="center" vertical="center"/>
    </xf>
    <xf numFmtId="0" fontId="14" fillId="0" borderId="8" xfId="1" applyFont="1" applyBorder="1" applyAlignment="1">
      <alignment horizontal="center" vertical="center" wrapText="1"/>
    </xf>
    <xf numFmtId="0" fontId="14" fillId="0" borderId="10" xfId="1" applyFont="1" applyBorder="1" applyAlignment="1">
      <alignment horizontal="center" vertical="center"/>
    </xf>
    <xf numFmtId="176" fontId="7" fillId="0" borderId="30" xfId="1" applyNumberFormat="1" applyFont="1" applyBorder="1" applyAlignment="1">
      <alignment horizontal="center" vertical="center"/>
    </xf>
    <xf numFmtId="176" fontId="7" fillId="0" borderId="32" xfId="1" applyNumberFormat="1" applyFont="1" applyBorder="1" applyAlignment="1">
      <alignment horizontal="center" vertical="center"/>
    </xf>
    <xf numFmtId="0" fontId="17" fillId="0" borderId="30" xfId="0" applyFont="1" applyBorder="1" applyAlignment="1">
      <alignment horizontal="center" vertical="center"/>
    </xf>
    <xf numFmtId="0" fontId="17" fillId="0" borderId="32" xfId="0" applyFont="1" applyBorder="1" applyAlignment="1">
      <alignment horizontal="center" vertical="center"/>
    </xf>
    <xf numFmtId="176" fontId="7" fillId="2" borderId="11" xfId="1" applyNumberFormat="1" applyFont="1" applyFill="1" applyBorder="1" applyAlignment="1">
      <alignment horizontal="right" vertical="center"/>
    </xf>
    <xf numFmtId="176" fontId="7" fillId="2" borderId="1" xfId="1" applyNumberFormat="1" applyFont="1" applyFill="1" applyBorder="1" applyAlignment="1">
      <alignment horizontal="right" vertical="center"/>
    </xf>
    <xf numFmtId="176" fontId="7" fillId="2" borderId="14" xfId="1" applyNumberFormat="1" applyFont="1" applyFill="1" applyBorder="1" applyAlignment="1">
      <alignment horizontal="right" vertical="center"/>
    </xf>
    <xf numFmtId="177" fontId="7" fillId="0" borderId="19" xfId="1" applyNumberFormat="1" applyFont="1" applyBorder="1" applyAlignment="1">
      <alignment horizontal="center" vertical="center"/>
    </xf>
    <xf numFmtId="177" fontId="7" fillId="0" borderId="12" xfId="1" applyNumberFormat="1" applyFont="1" applyBorder="1" applyAlignment="1">
      <alignment horizontal="center" vertical="center"/>
    </xf>
    <xf numFmtId="177" fontId="7" fillId="0" borderId="13" xfId="1" applyNumberFormat="1" applyFont="1" applyBorder="1" applyAlignment="1">
      <alignment horizontal="center" vertical="center"/>
    </xf>
    <xf numFmtId="177" fontId="7" fillId="2" borderId="8" xfId="1" applyNumberFormat="1" applyFont="1" applyFill="1" applyBorder="1" applyAlignment="1">
      <alignment horizontal="center" vertical="center"/>
    </xf>
    <xf numFmtId="177" fontId="7" fillId="2" borderId="9" xfId="1" applyNumberFormat="1" applyFont="1" applyFill="1" applyBorder="1" applyAlignment="1">
      <alignment horizontal="center" vertical="center"/>
    </xf>
    <xf numFmtId="177" fontId="7" fillId="2" borderId="10" xfId="1" applyNumberFormat="1" applyFont="1" applyFill="1" applyBorder="1" applyAlignment="1">
      <alignment horizontal="center" vertical="center"/>
    </xf>
    <xf numFmtId="177" fontId="7" fillId="2" borderId="19" xfId="1" applyNumberFormat="1" applyFont="1" applyFill="1" applyBorder="1" applyAlignment="1">
      <alignment horizontal="center" vertical="center"/>
    </xf>
    <xf numFmtId="177" fontId="7" fillId="2" borderId="12" xfId="1" applyNumberFormat="1" applyFont="1" applyFill="1" applyBorder="1" applyAlignment="1">
      <alignment horizontal="center" vertical="center"/>
    </xf>
    <xf numFmtId="177" fontId="7" fillId="2" borderId="13" xfId="1" applyNumberFormat="1" applyFont="1" applyFill="1" applyBorder="1" applyAlignment="1">
      <alignment horizontal="center" vertical="center"/>
    </xf>
    <xf numFmtId="177" fontId="7" fillId="0" borderId="8" xfId="1" applyNumberFormat="1" applyFont="1" applyBorder="1" applyAlignment="1">
      <alignment horizontal="center" vertical="center"/>
    </xf>
    <xf numFmtId="177" fontId="7" fillId="0" borderId="9" xfId="1" applyNumberFormat="1" applyFont="1" applyBorder="1" applyAlignment="1">
      <alignment horizontal="center" vertical="center"/>
    </xf>
    <xf numFmtId="177" fontId="7" fillId="0" borderId="10" xfId="1" applyNumberFormat="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176" fontId="5" fillId="0" borderId="20" xfId="1" applyNumberFormat="1" applyFont="1" applyBorder="1" applyAlignment="1">
      <alignment horizontal="center" vertical="center"/>
    </xf>
    <xf numFmtId="176" fontId="5" fillId="0" borderId="22" xfId="1" applyNumberFormat="1" applyFont="1" applyBorder="1" applyAlignment="1">
      <alignment horizontal="center" vertical="center"/>
    </xf>
    <xf numFmtId="176" fontId="5" fillId="0" borderId="23" xfId="1" applyNumberFormat="1" applyFont="1" applyBorder="1" applyAlignment="1">
      <alignment horizontal="center" vertical="center"/>
    </xf>
    <xf numFmtId="176" fontId="5" fillId="0" borderId="25" xfId="1" applyNumberFormat="1" applyFont="1" applyBorder="1" applyAlignment="1">
      <alignment horizontal="center" vertical="center"/>
    </xf>
    <xf numFmtId="0" fontId="5" fillId="2" borderId="11" xfId="1" applyFont="1" applyFill="1" applyBorder="1" applyAlignment="1">
      <alignment horizontal="right" vertical="center"/>
    </xf>
    <xf numFmtId="0" fontId="5" fillId="2" borderId="1" xfId="1" applyFont="1" applyFill="1" applyBorder="1" applyAlignment="1">
      <alignment horizontal="right" vertical="center"/>
    </xf>
    <xf numFmtId="0" fontId="5" fillId="2" borderId="14" xfId="1" applyFont="1" applyFill="1" applyBorder="1">
      <alignment vertical="center"/>
    </xf>
    <xf numFmtId="0" fontId="5" fillId="0" borderId="8" xfId="1" applyFont="1" applyBorder="1" applyAlignment="1">
      <alignment horizontal="right" vertical="center"/>
    </xf>
    <xf numFmtId="0" fontId="5" fillId="0" borderId="9" xfId="1" applyFont="1" applyBorder="1" applyAlignment="1">
      <alignment horizontal="right" vertical="center"/>
    </xf>
    <xf numFmtId="0" fontId="5" fillId="0" borderId="10" xfId="1" applyFont="1" applyBorder="1">
      <alignment vertical="center"/>
    </xf>
    <xf numFmtId="0" fontId="5" fillId="0" borderId="11" xfId="1" applyFont="1" applyBorder="1" applyAlignment="1">
      <alignment horizontal="righ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8" fillId="0" borderId="7" xfId="1" applyFont="1" applyBorder="1" applyAlignment="1">
      <alignment horizontal="center" vertical="center"/>
    </xf>
    <xf numFmtId="0" fontId="8" fillId="0" borderId="17" xfId="1" applyFont="1" applyBorder="1" applyAlignment="1">
      <alignment horizontal="center" vertical="center"/>
    </xf>
    <xf numFmtId="0" fontId="8" fillId="0" borderId="14" xfId="1" applyFont="1" applyBorder="1" applyAlignment="1">
      <alignment horizontal="center" vertical="center"/>
    </xf>
    <xf numFmtId="0" fontId="7" fillId="0" borderId="6" xfId="1" applyFont="1" applyBorder="1">
      <alignment vertical="center"/>
    </xf>
    <xf numFmtId="0" fontId="7" fillId="0" borderId="7" xfId="1" applyFont="1" applyBorder="1">
      <alignment vertical="center"/>
    </xf>
    <xf numFmtId="0" fontId="7" fillId="0" borderId="16" xfId="1" applyFont="1" applyBorder="1">
      <alignment vertical="center"/>
    </xf>
    <xf numFmtId="0" fontId="7" fillId="0" borderId="17"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4" xfId="1" applyFont="1" applyBorder="1">
      <alignment vertical="center"/>
    </xf>
    <xf numFmtId="0" fontId="7" fillId="0" borderId="5" xfId="1" applyFont="1" applyBorder="1" applyAlignment="1">
      <alignment horizontal="center"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11" xfId="1" applyFont="1" applyBorder="1" applyAlignment="1">
      <alignment horizontal="left" vertical="center"/>
    </xf>
    <xf numFmtId="0" fontId="7" fillId="0" borderId="1" xfId="1" applyFont="1" applyBorder="1" applyAlignment="1">
      <alignment horizontal="left" vertical="center"/>
    </xf>
    <xf numFmtId="0" fontId="7" fillId="0" borderId="14" xfId="1" applyFont="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176" fontId="7" fillId="0" borderId="8" xfId="1" applyNumberFormat="1" applyFont="1" applyBorder="1" applyAlignment="1">
      <alignment horizontal="right" vertical="center"/>
    </xf>
    <xf numFmtId="176" fontId="7" fillId="0" borderId="9" xfId="1" applyNumberFormat="1" applyFont="1" applyBorder="1" applyAlignment="1">
      <alignment horizontal="right" vertical="center"/>
    </xf>
    <xf numFmtId="176" fontId="7" fillId="0" borderId="10" xfId="1" applyNumberFormat="1" applyFont="1" applyBorder="1" applyAlignment="1">
      <alignment horizontal="right" vertical="center"/>
    </xf>
    <xf numFmtId="0" fontId="7" fillId="0" borderId="19" xfId="1" applyFont="1" applyBorder="1" applyAlignment="1">
      <alignment horizontal="left" vertical="center"/>
    </xf>
    <xf numFmtId="0" fontId="7" fillId="0" borderId="12" xfId="1" applyFont="1" applyBorder="1" applyAlignment="1">
      <alignment horizontal="left" vertical="center"/>
    </xf>
    <xf numFmtId="0" fontId="7" fillId="0" borderId="13" xfId="1" applyFont="1" applyBorder="1" applyAlignment="1">
      <alignment horizontal="left" vertical="center"/>
    </xf>
    <xf numFmtId="176" fontId="7" fillId="2" borderId="19" xfId="1" applyNumberFormat="1" applyFont="1" applyFill="1" applyBorder="1" applyAlignment="1">
      <alignment horizontal="right" vertical="center"/>
    </xf>
    <xf numFmtId="176" fontId="7" fillId="2" borderId="12" xfId="1" applyNumberFormat="1" applyFont="1" applyFill="1" applyBorder="1" applyAlignment="1">
      <alignment horizontal="right" vertical="center"/>
    </xf>
    <xf numFmtId="176" fontId="7" fillId="2" borderId="13" xfId="1" applyNumberFormat="1" applyFont="1" applyFill="1" applyBorder="1" applyAlignment="1">
      <alignment horizontal="right" vertical="center"/>
    </xf>
    <xf numFmtId="176" fontId="7" fillId="0" borderId="19" xfId="1" applyNumberFormat="1" applyFont="1" applyBorder="1" applyAlignment="1">
      <alignment horizontal="right" vertical="center"/>
    </xf>
    <xf numFmtId="176" fontId="7" fillId="0" borderId="12" xfId="1" applyNumberFormat="1" applyFont="1" applyBorder="1" applyAlignment="1">
      <alignment horizontal="right" vertical="center"/>
    </xf>
    <xf numFmtId="176" fontId="7" fillId="0" borderId="13" xfId="1" applyNumberFormat="1" applyFont="1" applyBorder="1" applyAlignment="1">
      <alignment horizontal="righ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30" xfId="1" applyFont="1" applyBorder="1" applyAlignment="1">
      <alignment horizontal="left" vertical="center"/>
    </xf>
    <xf numFmtId="0" fontId="7" fillId="0" borderId="31" xfId="1" applyFont="1" applyBorder="1" applyAlignment="1">
      <alignment horizontal="left" vertical="center"/>
    </xf>
    <xf numFmtId="0" fontId="7" fillId="0" borderId="32" xfId="1" applyFont="1" applyBorder="1" applyAlignment="1">
      <alignment horizontal="left" vertical="center"/>
    </xf>
    <xf numFmtId="0" fontId="7" fillId="0" borderId="2" xfId="1" applyFont="1" applyBorder="1" applyAlignment="1">
      <alignment vertical="center" wrapText="1"/>
    </xf>
    <xf numFmtId="0" fontId="7" fillId="0" borderId="3" xfId="1" applyFont="1" applyBorder="1" applyAlignment="1">
      <alignment vertical="center" wrapText="1"/>
    </xf>
    <xf numFmtId="0" fontId="7" fillId="0" borderId="4" xfId="1" applyFont="1" applyBorder="1" applyAlignment="1">
      <alignment vertical="center" wrapText="1"/>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0" borderId="23" xfId="1" applyFont="1" applyBorder="1">
      <alignment vertical="center"/>
    </xf>
    <xf numFmtId="0" fontId="5" fillId="0" borderId="24" xfId="1" applyFont="1" applyBorder="1">
      <alignment vertical="center"/>
    </xf>
    <xf numFmtId="0" fontId="5" fillId="0" borderId="25" xfId="1" applyFont="1" applyBorder="1">
      <alignment vertical="center"/>
    </xf>
    <xf numFmtId="0" fontId="9" fillId="0" borderId="2" xfId="1" applyFont="1" applyBorder="1">
      <alignment vertical="center"/>
    </xf>
    <xf numFmtId="0" fontId="9" fillId="0" borderId="3" xfId="1" applyFont="1" applyBorder="1">
      <alignment vertical="center"/>
    </xf>
    <xf numFmtId="0" fontId="9" fillId="0" borderId="4" xfId="1" applyFont="1" applyBorder="1">
      <alignment vertical="center"/>
    </xf>
    <xf numFmtId="0" fontId="5" fillId="0" borderId="2" xfId="1" applyFont="1" applyBorder="1">
      <alignment vertical="center"/>
    </xf>
    <xf numFmtId="177" fontId="5" fillId="0" borderId="27" xfId="1" applyNumberFormat="1" applyFont="1" applyBorder="1" applyAlignment="1">
      <alignment horizontal="right" vertical="center"/>
    </xf>
    <xf numFmtId="0" fontId="7" fillId="2" borderId="2" xfId="1" applyFont="1" applyFill="1" applyBorder="1" applyAlignment="1">
      <alignment horizontal="right" vertical="center"/>
    </xf>
    <xf numFmtId="0" fontId="7" fillId="2" borderId="4" xfId="1" applyFont="1" applyFill="1" applyBorder="1" applyAlignment="1">
      <alignment horizontal="right" vertical="center"/>
    </xf>
    <xf numFmtId="0" fontId="7" fillId="0" borderId="27" xfId="1" applyFont="1" applyBorder="1" applyAlignment="1">
      <alignment horizontal="center" vertical="center"/>
    </xf>
    <xf numFmtId="0" fontId="7" fillId="0" borderId="2" xfId="1" applyFont="1" applyBorder="1" applyAlignment="1">
      <alignment horizontal="center" vertical="center" wrapText="1"/>
    </xf>
    <xf numFmtId="177" fontId="7" fillId="0" borderId="2" xfId="1" applyNumberFormat="1" applyFont="1" applyBorder="1" applyAlignment="1">
      <alignment horizontal="right" vertical="center"/>
    </xf>
    <xf numFmtId="177" fontId="7" fillId="0" borderId="3" xfId="1" applyNumberFormat="1" applyFont="1" applyBorder="1" applyAlignment="1">
      <alignment horizontal="right" vertical="center"/>
    </xf>
    <xf numFmtId="177" fontId="7" fillId="0" borderId="4" xfId="1" applyNumberFormat="1" applyFont="1" applyBorder="1" applyAlignment="1">
      <alignment horizontal="right" vertical="center"/>
    </xf>
    <xf numFmtId="177" fontId="7" fillId="2" borderId="2" xfId="1" applyNumberFormat="1" applyFont="1" applyFill="1" applyBorder="1" applyAlignment="1">
      <alignment horizontal="right" vertical="center"/>
    </xf>
    <xf numFmtId="177" fontId="7" fillId="2" borderId="3" xfId="1" applyNumberFormat="1" applyFont="1" applyFill="1" applyBorder="1" applyAlignment="1">
      <alignment horizontal="right" vertical="center"/>
    </xf>
    <xf numFmtId="177" fontId="7" fillId="2" borderId="4" xfId="1" applyNumberFormat="1" applyFont="1" applyFill="1" applyBorder="1" applyAlignment="1">
      <alignment horizontal="right" vertical="center"/>
    </xf>
    <xf numFmtId="0" fontId="7" fillId="0" borderId="2" xfId="1" applyFont="1" applyBorder="1" applyAlignment="1">
      <alignment horizontal="right" vertical="center"/>
    </xf>
    <xf numFmtId="0" fontId="7" fillId="0" borderId="4" xfId="1" applyFont="1" applyBorder="1" applyAlignment="1">
      <alignment horizontal="right" vertical="center"/>
    </xf>
    <xf numFmtId="177" fontId="5" fillId="0" borderId="27" xfId="1" applyNumberFormat="1" applyFont="1" applyBorder="1" applyAlignment="1">
      <alignment horizontal="right" vertical="center" wrapText="1"/>
    </xf>
    <xf numFmtId="177" fontId="5" fillId="0" borderId="3" xfId="1" applyNumberFormat="1" applyFont="1" applyBorder="1" applyAlignment="1">
      <alignment horizontal="right" vertical="center" wrapText="1"/>
    </xf>
    <xf numFmtId="177" fontId="5" fillId="0" borderId="4" xfId="1" applyNumberFormat="1" applyFont="1" applyBorder="1" applyAlignment="1">
      <alignment horizontal="right" vertical="center" wrapText="1"/>
    </xf>
  </cellXfs>
  <cellStyles count="5">
    <cellStyle name="桁区切り" xfId="2" builtinId="6"/>
    <cellStyle name="標準" xfId="0" builtinId="0"/>
    <cellStyle name="標準 2" xfId="1" xr:uid="{C9E147AF-015A-47EC-B5D8-77800EFCF154}"/>
    <cellStyle name="標準 2 2" xfId="4" xr:uid="{752857EC-38E0-43F2-B4D8-FFA80ABCE519}"/>
    <cellStyle name="標準 3 2" xfId="3" xr:uid="{0CEDDA4B-CBA6-4462-973E-EED3C01796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25</xdr:col>
      <xdr:colOff>0</xdr:colOff>
      <xdr:row>4</xdr:row>
      <xdr:rowOff>0</xdr:rowOff>
    </xdr:from>
    <xdr:to>
      <xdr:col>29</xdr:col>
      <xdr:colOff>393700</xdr:colOff>
      <xdr:row>10</xdr:row>
      <xdr:rowOff>53975</xdr:rowOff>
    </xdr:to>
    <xdr:sp macro="" textlink="">
      <xdr:nvSpPr>
        <xdr:cNvPr id="2" name="テキスト ボックス 1">
          <a:extLst>
            <a:ext uri="{FF2B5EF4-FFF2-40B4-BE49-F238E27FC236}">
              <a16:creationId xmlns:a16="http://schemas.microsoft.com/office/drawing/2014/main" id="{C734F353-6897-4C98-9551-63B80CAB5078}"/>
            </a:ext>
          </a:extLst>
        </xdr:cNvPr>
        <xdr:cNvSpPr txBox="1"/>
      </xdr:nvSpPr>
      <xdr:spPr>
        <a:xfrm>
          <a:off x="14554200" y="1171575"/>
          <a:ext cx="3136900" cy="168275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27214</xdr:colOff>
      <xdr:row>17</xdr:row>
      <xdr:rowOff>54428</xdr:rowOff>
    </xdr:from>
    <xdr:to>
      <xdr:col>81</xdr:col>
      <xdr:colOff>167368</xdr:colOff>
      <xdr:row>23</xdr:row>
      <xdr:rowOff>185963</xdr:rowOff>
    </xdr:to>
    <xdr:sp macro="" textlink="">
      <xdr:nvSpPr>
        <xdr:cNvPr id="2" name="テキスト ボックス 1">
          <a:extLst>
            <a:ext uri="{FF2B5EF4-FFF2-40B4-BE49-F238E27FC236}">
              <a16:creationId xmlns:a16="http://schemas.microsoft.com/office/drawing/2014/main" id="{9FA51C6B-5EED-4524-876E-BAA510CB1C37}"/>
            </a:ext>
          </a:extLst>
        </xdr:cNvPr>
        <xdr:cNvSpPr txBox="1"/>
      </xdr:nvSpPr>
      <xdr:spPr>
        <a:xfrm>
          <a:off x="22098000" y="4381499"/>
          <a:ext cx="3133725" cy="168275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156882</xdr:colOff>
      <xdr:row>7</xdr:row>
      <xdr:rowOff>44824</xdr:rowOff>
    </xdr:from>
    <xdr:to>
      <xdr:col>54</xdr:col>
      <xdr:colOff>212165</xdr:colOff>
      <xdr:row>13</xdr:row>
      <xdr:rowOff>117102</xdr:rowOff>
    </xdr:to>
    <xdr:sp macro="" textlink="">
      <xdr:nvSpPr>
        <xdr:cNvPr id="2" name="テキスト ボックス 1">
          <a:extLst>
            <a:ext uri="{FF2B5EF4-FFF2-40B4-BE49-F238E27FC236}">
              <a16:creationId xmlns:a16="http://schemas.microsoft.com/office/drawing/2014/main" id="{74998D74-F908-453D-94E6-2012B8C2090A}"/>
            </a:ext>
          </a:extLst>
        </xdr:cNvPr>
        <xdr:cNvSpPr txBox="1"/>
      </xdr:nvSpPr>
      <xdr:spPr>
        <a:xfrm>
          <a:off x="12292853" y="1781736"/>
          <a:ext cx="3136900" cy="1685925"/>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11</xdr:row>
      <xdr:rowOff>0</xdr:rowOff>
    </xdr:from>
    <xdr:to>
      <xdr:col>82</xdr:col>
      <xdr:colOff>88900</xdr:colOff>
      <xdr:row>17</xdr:row>
      <xdr:rowOff>228022</xdr:rowOff>
    </xdr:to>
    <xdr:sp macro="" textlink="">
      <xdr:nvSpPr>
        <xdr:cNvPr id="2" name="テキスト ボックス 1">
          <a:extLst>
            <a:ext uri="{FF2B5EF4-FFF2-40B4-BE49-F238E27FC236}">
              <a16:creationId xmlns:a16="http://schemas.microsoft.com/office/drawing/2014/main" id="{20A3D3C4-7B61-4ECA-B309-ACFC4F511108}"/>
            </a:ext>
          </a:extLst>
        </xdr:cNvPr>
        <xdr:cNvSpPr txBox="1"/>
      </xdr:nvSpPr>
      <xdr:spPr>
        <a:xfrm>
          <a:off x="19760045" y="2788227"/>
          <a:ext cx="3136900" cy="168275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0</xdr:colOff>
      <xdr:row>2</xdr:row>
      <xdr:rowOff>0</xdr:rowOff>
    </xdr:from>
    <xdr:to>
      <xdr:col>58</xdr:col>
      <xdr:colOff>80963</xdr:colOff>
      <xdr:row>8</xdr:row>
      <xdr:rowOff>309562</xdr:rowOff>
    </xdr:to>
    <xdr:sp macro="" textlink="">
      <xdr:nvSpPr>
        <xdr:cNvPr id="2" name="テキスト ボックス 1">
          <a:extLst>
            <a:ext uri="{FF2B5EF4-FFF2-40B4-BE49-F238E27FC236}">
              <a16:creationId xmlns:a16="http://schemas.microsoft.com/office/drawing/2014/main" id="{2170E95F-F4BF-4703-B286-7263F9620535}"/>
            </a:ext>
          </a:extLst>
        </xdr:cNvPr>
        <xdr:cNvSpPr txBox="1"/>
      </xdr:nvSpPr>
      <xdr:spPr>
        <a:xfrm>
          <a:off x="13152438" y="492125"/>
          <a:ext cx="3136900" cy="168275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219075</xdr:colOff>
      <xdr:row>18</xdr:row>
      <xdr:rowOff>219075</xdr:rowOff>
    </xdr:from>
    <xdr:to>
      <xdr:col>23</xdr:col>
      <xdr:colOff>123825</xdr:colOff>
      <xdr:row>20</xdr:row>
      <xdr:rowOff>133350</xdr:rowOff>
    </xdr:to>
    <xdr:sp macro="" textlink="">
      <xdr:nvSpPr>
        <xdr:cNvPr id="2" name="AutoShape 1">
          <a:extLst>
            <a:ext uri="{FF2B5EF4-FFF2-40B4-BE49-F238E27FC236}">
              <a16:creationId xmlns:a16="http://schemas.microsoft.com/office/drawing/2014/main" id="{46EA79B3-6687-4D17-B8D9-29BAF13218A0}"/>
            </a:ext>
          </a:extLst>
        </xdr:cNvPr>
        <xdr:cNvSpPr>
          <a:spLocks noChangeArrowheads="1"/>
        </xdr:cNvSpPr>
      </xdr:nvSpPr>
      <xdr:spPr bwMode="auto">
        <a:xfrm>
          <a:off x="5010150" y="4181475"/>
          <a:ext cx="1562100" cy="409575"/>
        </a:xfrm>
        <a:prstGeom prst="bracePair">
          <a:avLst>
            <a:gd name="adj" fmla="val 1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180975</xdr:colOff>
      <xdr:row>18</xdr:row>
      <xdr:rowOff>152400</xdr:rowOff>
    </xdr:from>
    <xdr:to>
      <xdr:col>40</xdr:col>
      <xdr:colOff>209550</xdr:colOff>
      <xdr:row>20</xdr:row>
      <xdr:rowOff>66675</xdr:rowOff>
    </xdr:to>
    <xdr:sp macro="" textlink="">
      <xdr:nvSpPr>
        <xdr:cNvPr id="3" name="AutoShape 2">
          <a:extLst>
            <a:ext uri="{FF2B5EF4-FFF2-40B4-BE49-F238E27FC236}">
              <a16:creationId xmlns:a16="http://schemas.microsoft.com/office/drawing/2014/main" id="{4347D1DA-6BB5-4545-A244-DC7D2BD63E79}"/>
            </a:ext>
          </a:extLst>
        </xdr:cNvPr>
        <xdr:cNvSpPr>
          <a:spLocks noChangeArrowheads="1"/>
        </xdr:cNvSpPr>
      </xdr:nvSpPr>
      <xdr:spPr bwMode="auto">
        <a:xfrm>
          <a:off x="9667875" y="4114800"/>
          <a:ext cx="1685925" cy="409575"/>
        </a:xfrm>
        <a:prstGeom prst="brace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66675</xdr:colOff>
      <xdr:row>18</xdr:row>
      <xdr:rowOff>180975</xdr:rowOff>
    </xdr:from>
    <xdr:to>
      <xdr:col>23</xdr:col>
      <xdr:colOff>19050</xdr:colOff>
      <xdr:row>20</xdr:row>
      <xdr:rowOff>142875</xdr:rowOff>
    </xdr:to>
    <xdr:sp macro="" textlink="">
      <xdr:nvSpPr>
        <xdr:cNvPr id="4" name="Rectangle 3">
          <a:extLst>
            <a:ext uri="{FF2B5EF4-FFF2-40B4-BE49-F238E27FC236}">
              <a16:creationId xmlns:a16="http://schemas.microsoft.com/office/drawing/2014/main" id="{1574F6A6-F737-4C88-BDEE-C6C691970031}"/>
            </a:ext>
          </a:extLst>
        </xdr:cNvPr>
        <xdr:cNvSpPr>
          <a:spLocks noChangeArrowheads="1"/>
        </xdr:cNvSpPr>
      </xdr:nvSpPr>
      <xdr:spPr bwMode="auto">
        <a:xfrm>
          <a:off x="5133975" y="4143375"/>
          <a:ext cx="1333500" cy="45720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（当初年度執行分）</a:t>
          </a:r>
        </a:p>
        <a:p>
          <a:pPr algn="dist" rtl="0">
            <a:lnSpc>
              <a:spcPts val="900"/>
            </a:lnSpc>
            <a:defRPr sz="1000"/>
          </a:pPr>
          <a:r>
            <a:rPr lang="ja-JP" altLang="en-US" sz="800" b="0" i="0" u="none" strike="noStrike" baseline="0">
              <a:solidFill>
                <a:srgbClr val="000000"/>
              </a:solidFill>
              <a:latin typeface="ＭＳ 明朝"/>
              <a:ea typeface="ＭＳ 明朝"/>
            </a:rPr>
            <a:t>（次年度執行分）</a:t>
          </a:r>
        </a:p>
      </xdr:txBody>
    </xdr:sp>
    <xdr:clientData/>
  </xdr:twoCellAnchor>
  <xdr:twoCellAnchor>
    <xdr:from>
      <xdr:col>35</xdr:col>
      <xdr:colOff>57150</xdr:colOff>
      <xdr:row>18</xdr:row>
      <xdr:rowOff>152400</xdr:rowOff>
    </xdr:from>
    <xdr:to>
      <xdr:col>40</xdr:col>
      <xdr:colOff>66675</xdr:colOff>
      <xdr:row>20</xdr:row>
      <xdr:rowOff>114300</xdr:rowOff>
    </xdr:to>
    <xdr:sp macro="" textlink="">
      <xdr:nvSpPr>
        <xdr:cNvPr id="5" name="Rectangle 4">
          <a:extLst>
            <a:ext uri="{FF2B5EF4-FFF2-40B4-BE49-F238E27FC236}">
              <a16:creationId xmlns:a16="http://schemas.microsoft.com/office/drawing/2014/main" id="{56E8264D-7175-4E63-92C6-7BB4544E8A76}"/>
            </a:ext>
          </a:extLst>
        </xdr:cNvPr>
        <xdr:cNvSpPr>
          <a:spLocks noChangeArrowheads="1"/>
        </xdr:cNvSpPr>
      </xdr:nvSpPr>
      <xdr:spPr bwMode="auto">
        <a:xfrm>
          <a:off x="9820275" y="4114800"/>
          <a:ext cx="1390650" cy="45720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（翌年度繰越分）</a:t>
          </a:r>
        </a:p>
        <a:p>
          <a:pPr algn="dist" rtl="0">
            <a:lnSpc>
              <a:spcPts val="900"/>
            </a:lnSpc>
            <a:defRPr sz="1000"/>
          </a:pPr>
          <a:r>
            <a:rPr lang="ja-JP" altLang="en-US" sz="800" b="0" i="0" u="none" strike="noStrike" baseline="0">
              <a:solidFill>
                <a:srgbClr val="000000"/>
              </a:solidFill>
              <a:latin typeface="ＭＳ 明朝"/>
              <a:ea typeface="ＭＳ 明朝"/>
            </a:rPr>
            <a:t>（翌々年度繰越分）</a:t>
          </a:r>
        </a:p>
      </xdr:txBody>
    </xdr:sp>
    <xdr:clientData/>
  </xdr:twoCellAnchor>
  <xdr:twoCellAnchor>
    <xdr:from>
      <xdr:col>58</xdr:col>
      <xdr:colOff>258536</xdr:colOff>
      <xdr:row>4</xdr:row>
      <xdr:rowOff>95250</xdr:rowOff>
    </xdr:from>
    <xdr:to>
      <xdr:col>70</xdr:col>
      <xdr:colOff>126547</xdr:colOff>
      <xdr:row>10</xdr:row>
      <xdr:rowOff>172357</xdr:rowOff>
    </xdr:to>
    <xdr:sp macro="" textlink="">
      <xdr:nvSpPr>
        <xdr:cNvPr id="6" name="テキスト ボックス 5">
          <a:extLst>
            <a:ext uri="{FF2B5EF4-FFF2-40B4-BE49-F238E27FC236}">
              <a16:creationId xmlns:a16="http://schemas.microsoft.com/office/drawing/2014/main" id="{4F835BDC-10AA-42E6-B6A3-AE49A2B26DAC}"/>
            </a:ext>
          </a:extLst>
        </xdr:cNvPr>
        <xdr:cNvSpPr txBox="1"/>
      </xdr:nvSpPr>
      <xdr:spPr>
        <a:xfrm>
          <a:off x="16083643" y="1074964"/>
          <a:ext cx="3133725" cy="168275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h884768/AppData/Local/Microsoft/Windows/Temporary%20Internet%20Files/Content.Outlook/XCPEOJX4/40.&#35443;&#32048;&#35373;&#35336;/&#22793;&#26356;&#25351;&#31034;&#26360;/17.&#12304;&#27231;&#33021;&#20462;&#27491;&#25351;&#31034;&#26360;&#12305;&#29992;&#22320;&#35519;&#26619;&#12395;&#12362;&#12369;&#12427;&#21508;&#21336;&#20385;&#31639;&#20986;&#26178;&#12398;&#35036;&#27491;&#29575;&#35336;&#31639;&#36942;&#31243;&#12398;&#25913;&#33391;_ver1.0.xlsx" TargetMode="External"/><Relationship Id="rId1" Type="http://schemas.openxmlformats.org/officeDocument/2006/relationships/externalLinkPath" Target="/Users/h884768/AppData/Local/Microsoft/Windows/Temporary%20Internet%20Files/Content.Outlook/XCPEOJX4/40.&#35443;&#32048;&#35373;&#35336;/&#22793;&#26356;&#25351;&#31034;&#26360;/17.&#12304;&#27231;&#33021;&#20462;&#27491;&#25351;&#31034;&#26360;&#12305;&#29992;&#22320;&#35519;&#26619;&#12395;&#12362;&#12369;&#12427;&#21508;&#21336;&#20385;&#31639;&#20986;&#26178;&#12398;&#35036;&#27491;&#29575;&#35336;&#31639;&#36942;&#31243;&#12398;&#25913;&#33391;_ver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c-ntsv-fsv1\Global3\&#25972;&#20633;&#23616;\&#22235;&#22269;&#22320;&#26041;&#25972;&#20633;&#23616;\03_&#12503;&#12525;&#12464;&#12521;&#12512;&#20181;&#27096;&#26360;\&#12304;X99-9&#12305;&#35373;&#35336;&#31309;&#31639;&#12471;&#12473;&#12486;&#12512;\2%20&#12503;&#12525;&#12464;&#12521;&#12512;&#20181;&#27096;\2.1%20&#28204;&#37327;&#35519;&#26619;\2.1.2%20%20%20Yyc01E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c-ntsv-fsv1\Global3\Documents%20and%20Settings\scc585\&#12487;&#12473;&#12463;&#12488;&#12483;&#12503;\&#36817;&#30079;_2-5-1_&#24115;&#31080;&#65394;&#65426;&#65392;&#65404;&#65438;_&#28204;&#37327;&#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変更履歴"/>
      <sheetName val="図"/>
      <sheetName val="機能修正指示"/>
      <sheetName val="調査①"/>
      <sheetName val="調査②"/>
      <sheetName val="調査③"/>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訂履歴"/>
      <sheetName val="処理概要"/>
      <sheetName val="処理内容1"/>
      <sheetName val="画面イメージ(全体)"/>
      <sheetName val="処理フロー"/>
      <sheetName val="アプリケーション定義"/>
      <sheetName val="入力オブジェクト定義(Ｙｙc01Ｅ02Ｉ01)"/>
      <sheetName val="リモートデータ定義(Yyc01E02D01)"/>
      <sheetName val="メッセージ一覧"/>
      <sheetName val="画面イメージ(Yyc01conditon)"/>
      <sheetName val="Yyc01conditon"/>
      <sheetName val="画面イメージ(Yyc01entry)"/>
      <sheetName val="Yyc01entry"/>
      <sheetName val="画面イメージ(Yyc01confirm)"/>
      <sheetName val="Yyc01confirm"/>
      <sheetName val="画面イメージ(Yyc01result)"/>
      <sheetName val="Yyc01result"/>
      <sheetName val="画面イメージ(Yyc01error)"/>
      <sheetName val="Yyc01error"/>
      <sheetName val="会Yyc01conditon"/>
      <sheetName val="会Yyc01entry"/>
      <sheetName val="会Yyc01confirm"/>
      <sheetName val="会Yyc01result"/>
      <sheetName val="会Yyc01error"/>
      <sheetName val="参照仕様(Yyc01E02D01)"/>
      <sheetName val="更新仕様(負担行為明細)"/>
      <sheetName val="補足説明(会話仕様)"/>
      <sheetName val="補足説明(参照仕様)"/>
      <sheetName val="固定値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0">
          <cell r="D10" t="str">
            <v>打ち合わせ協議</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伺"/>
      <sheetName val="数量_表紙"/>
      <sheetName val="数量"/>
      <sheetName val="表紙"/>
      <sheetName val="総括_当"/>
      <sheetName val="総括_変"/>
      <sheetName val="測_単価"/>
      <sheetName val="測_旅費_当"/>
      <sheetName val="測_旅費_変"/>
      <sheetName val="測_安全"/>
      <sheetName val="測_他_当"/>
      <sheetName val="測_他_変"/>
      <sheetName val="測_成果_当"/>
      <sheetName val="測_成果_変"/>
      <sheetName val="測_滞在"/>
      <sheetName val="測_作業"/>
      <sheetName val="調_単価"/>
      <sheetName val="単価_旅"/>
      <sheetName val="調_材等_当"/>
      <sheetName val="調_材等_変"/>
      <sheetName val="調_旅費_当"/>
      <sheetName val="調_旅費_変"/>
      <sheetName val="調_他_当"/>
      <sheetName val="調_他_変"/>
      <sheetName val="調_技術_当"/>
      <sheetName val="調_技術_変"/>
      <sheetName val="調_滞在"/>
      <sheetName val="調_作業"/>
      <sheetName val="調_歩掛"/>
      <sheetName val="調_補正"/>
      <sheetName val="期間_当"/>
      <sheetName val="期間_変"/>
      <sheetName val="総積_表紙"/>
      <sheetName val="業務委託設計書"/>
      <sheetName val="総積_当"/>
      <sheetName val="諸経_当"/>
      <sheetName val="諸経_変"/>
      <sheetName val="積算"/>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8">
          <cell r="M28">
            <v>87210</v>
          </cell>
        </row>
        <row r="56">
          <cell r="M56">
            <v>154600</v>
          </cell>
        </row>
        <row r="84">
          <cell r="M84">
            <v>5074</v>
          </cell>
        </row>
        <row r="112">
          <cell r="M112">
            <v>25350</v>
          </cell>
        </row>
        <row r="140">
          <cell r="M140">
            <v>18460</v>
          </cell>
        </row>
        <row r="168">
          <cell r="M168">
            <v>29910</v>
          </cell>
        </row>
        <row r="196">
          <cell r="M196">
            <v>5783</v>
          </cell>
        </row>
        <row r="224">
          <cell r="M224">
            <v>32750</v>
          </cell>
        </row>
        <row r="252">
          <cell r="M252">
            <v>26550</v>
          </cell>
        </row>
        <row r="280">
          <cell r="M280">
            <v>32750</v>
          </cell>
        </row>
        <row r="308">
          <cell r="M308">
            <v>89990</v>
          </cell>
        </row>
        <row r="336">
          <cell r="M336">
            <v>28750</v>
          </cell>
        </row>
        <row r="364">
          <cell r="M364">
            <v>5074</v>
          </cell>
        </row>
      </sheetData>
      <sheetData sheetId="8"/>
      <sheetData sheetId="9" refreshError="1"/>
      <sheetData sheetId="10"/>
      <sheetData sheetId="11"/>
      <sheetData sheetId="12" refreshError="1"/>
      <sheetData sheetId="13"/>
      <sheetData sheetId="14" refreshError="1"/>
      <sheetData sheetId="15"/>
      <sheetData sheetId="16"/>
      <sheetData sheetId="17">
        <row r="30">
          <cell r="F30">
            <v>133984</v>
          </cell>
        </row>
        <row r="60">
          <cell r="F60">
            <v>132708</v>
          </cell>
        </row>
        <row r="90">
          <cell r="F90">
            <v>240650</v>
          </cell>
        </row>
        <row r="120">
          <cell r="F120">
            <v>66792</v>
          </cell>
        </row>
        <row r="150">
          <cell r="F150">
            <v>293120</v>
          </cell>
        </row>
        <row r="180">
          <cell r="F180">
            <v>29520</v>
          </cell>
        </row>
      </sheetData>
      <sheetData sheetId="18" refreshError="1"/>
      <sheetData sheetId="19"/>
      <sheetData sheetId="20" refreshError="1"/>
      <sheetData sheetId="21"/>
      <sheetData sheetId="22" refreshError="1"/>
      <sheetData sheetId="23"/>
      <sheetData sheetId="24" refreshError="1"/>
      <sheetData sheetId="25"/>
      <sheetData sheetId="26" refreshError="1"/>
      <sheetData sheetId="27" refreshError="1"/>
      <sheetData sheetId="28"/>
      <sheetData sheetId="29"/>
      <sheetData sheetId="30"/>
      <sheetData sheetId="31" refreshError="1"/>
      <sheetData sheetId="32" refreshError="1"/>
      <sheetData sheetId="33" refreshError="1"/>
      <sheetData sheetId="34" refreshError="1"/>
      <sheetData sheetId="35"/>
      <sheetData sheetId="36" refreshError="1"/>
      <sheetData sheetId="37" refreshError="1"/>
      <sheetData sheetId="3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AB641-3D85-4762-B571-8DF0F3BF0AC6}">
  <dimension ref="A1:I40"/>
  <sheetViews>
    <sheetView view="pageBreakPreview" zoomScaleNormal="80" zoomScaleSheetLayoutView="100" workbookViewId="0">
      <selection activeCell="F10" sqref="F10"/>
    </sheetView>
  </sheetViews>
  <sheetFormatPr defaultRowHeight="18"/>
  <cols>
    <col min="1" max="1" width="10.5" style="66" customWidth="1"/>
    <col min="2" max="2" width="12" style="66" customWidth="1"/>
    <col min="3" max="8" width="7.5" style="66" customWidth="1"/>
    <col min="9" max="9" width="9.9140625" style="66" customWidth="1"/>
    <col min="10" max="16384" width="8.6640625" style="66"/>
  </cols>
  <sheetData>
    <row r="1" spans="1:9" s="61" customFormat="1" ht="17.399999999999999" customHeight="1">
      <c r="A1" s="69" t="s">
        <v>199</v>
      </c>
      <c r="B1" s="70"/>
      <c r="C1" s="70"/>
      <c r="D1" s="70"/>
      <c r="E1" s="70"/>
      <c r="F1" s="70"/>
      <c r="G1" s="70"/>
      <c r="H1" s="70"/>
      <c r="I1" s="70"/>
    </row>
    <row r="2" spans="1:9" s="61" customFormat="1" ht="17.399999999999999" customHeight="1">
      <c r="A2" s="62"/>
    </row>
    <row r="3" spans="1:9" s="61" customFormat="1" ht="17.399999999999999" customHeight="1">
      <c r="A3" s="71"/>
      <c r="B3" s="70"/>
      <c r="C3" s="70"/>
      <c r="D3" s="70"/>
      <c r="E3" s="70"/>
      <c r="F3" s="70"/>
      <c r="G3" s="70"/>
      <c r="H3" s="70"/>
      <c r="I3" s="70"/>
    </row>
    <row r="4" spans="1:9" s="61" customFormat="1" ht="17.399999999999999" customHeight="1">
      <c r="A4" s="72" t="s">
        <v>248</v>
      </c>
      <c r="B4" s="73"/>
      <c r="C4" s="73"/>
      <c r="D4" s="73"/>
      <c r="E4" s="73"/>
      <c r="F4" s="73"/>
      <c r="G4" s="73"/>
      <c r="H4" s="73"/>
      <c r="I4" s="73"/>
    </row>
    <row r="5" spans="1:9" s="61" customFormat="1" ht="17.399999999999999" customHeight="1">
      <c r="A5" s="74" t="s">
        <v>229</v>
      </c>
      <c r="B5" s="74"/>
      <c r="C5" s="74"/>
      <c r="D5" s="74"/>
      <c r="E5" s="74"/>
      <c r="F5" s="74"/>
      <c r="G5" s="74"/>
      <c r="H5" s="74"/>
      <c r="I5" s="74"/>
    </row>
    <row r="6" spans="1:9" s="61" customFormat="1" ht="17.399999999999999" customHeight="1">
      <c r="A6" s="64"/>
    </row>
    <row r="7" spans="1:9" s="61" customFormat="1" ht="17.399999999999999" customHeight="1">
      <c r="A7" s="74"/>
      <c r="B7" s="74"/>
      <c r="C7" s="74"/>
      <c r="D7" s="74"/>
      <c r="E7" s="74"/>
      <c r="F7" s="74"/>
      <c r="G7" s="74"/>
      <c r="H7" s="74"/>
      <c r="I7" s="74"/>
    </row>
    <row r="8" spans="1:9" s="61" customFormat="1" ht="17.399999999999999" customHeight="1">
      <c r="A8" s="68" t="s">
        <v>200</v>
      </c>
      <c r="B8" s="68"/>
      <c r="C8" s="68"/>
      <c r="D8" s="68"/>
      <c r="E8" s="68"/>
      <c r="F8" s="68"/>
      <c r="G8" s="68"/>
      <c r="H8" s="68"/>
      <c r="I8" s="68"/>
    </row>
    <row r="9" spans="1:9" s="61" customFormat="1" ht="17.399999999999999" customHeight="1">
      <c r="A9" s="71" t="s">
        <v>201</v>
      </c>
      <c r="B9" s="70"/>
      <c r="C9" s="70"/>
      <c r="D9" s="70"/>
      <c r="E9" s="70"/>
      <c r="F9" s="70"/>
      <c r="G9" s="70"/>
      <c r="H9" s="70"/>
      <c r="I9" s="70"/>
    </row>
    <row r="10" spans="1:9" s="61" customFormat="1" ht="17.399999999999999" customHeight="1">
      <c r="A10" s="62"/>
    </row>
    <row r="11" spans="1:9" s="61" customFormat="1" ht="17.399999999999999" customHeight="1">
      <c r="A11" s="75" t="s">
        <v>202</v>
      </c>
      <c r="B11" s="75"/>
      <c r="C11" s="75"/>
      <c r="D11" s="75"/>
      <c r="E11" s="75"/>
      <c r="F11" s="75"/>
      <c r="G11" s="75"/>
      <c r="H11" s="75"/>
      <c r="I11" s="75"/>
    </row>
    <row r="12" spans="1:9" s="61" customFormat="1" ht="17.399999999999999" customHeight="1">
      <c r="A12" s="72"/>
      <c r="B12" s="70"/>
      <c r="C12" s="70"/>
      <c r="D12" s="70"/>
      <c r="E12" s="70"/>
      <c r="F12" s="70"/>
      <c r="G12" s="70"/>
      <c r="H12" s="70"/>
      <c r="I12" s="70"/>
    </row>
    <row r="13" spans="1:9" s="61" customFormat="1" ht="17.399999999999999" customHeight="1">
      <c r="A13" s="71" t="s">
        <v>203</v>
      </c>
      <c r="B13" s="76"/>
      <c r="C13" s="76"/>
      <c r="D13" s="76"/>
      <c r="E13" s="76"/>
      <c r="F13" s="76"/>
      <c r="G13" s="76"/>
      <c r="H13" s="76"/>
      <c r="I13" s="76"/>
    </row>
    <row r="14" spans="1:9" s="61" customFormat="1" ht="17.399999999999999" customHeight="1">
      <c r="A14" s="63"/>
    </row>
    <row r="15" spans="1:9" s="61" customFormat="1" ht="17.399999999999999" customHeight="1">
      <c r="A15" s="62"/>
    </row>
    <row r="16" spans="1:9" s="61" customFormat="1" ht="30.5" customHeight="1">
      <c r="A16" s="77" t="s">
        <v>249</v>
      </c>
      <c r="B16" s="78"/>
      <c r="C16" s="78"/>
      <c r="D16" s="78"/>
      <c r="E16" s="78"/>
      <c r="F16" s="78"/>
      <c r="G16" s="78"/>
      <c r="H16" s="78"/>
      <c r="I16" s="78"/>
    </row>
    <row r="17" spans="1:9" s="61" customFormat="1" ht="17.399999999999999" customHeight="1">
      <c r="A17" s="62"/>
    </row>
    <row r="18" spans="1:9" s="61" customFormat="1" ht="17.399999999999999" customHeight="1">
      <c r="A18" s="72" t="s">
        <v>204</v>
      </c>
      <c r="B18" s="70"/>
      <c r="C18" s="70"/>
      <c r="D18" s="70"/>
      <c r="E18" s="70"/>
      <c r="F18" s="70"/>
      <c r="G18" s="70"/>
      <c r="H18" s="70"/>
      <c r="I18" s="70"/>
    </row>
    <row r="19" spans="1:9" s="61" customFormat="1" ht="17.399999999999999" customHeight="1">
      <c r="A19" s="63"/>
    </row>
    <row r="20" spans="1:9" s="61" customFormat="1" ht="17.399999999999999" customHeight="1">
      <c r="A20" s="69" t="s">
        <v>205</v>
      </c>
      <c r="B20" s="70"/>
      <c r="C20" s="70"/>
      <c r="D20" s="70"/>
      <c r="E20" s="70"/>
      <c r="F20" s="70"/>
      <c r="G20" s="70"/>
      <c r="H20" s="70"/>
      <c r="I20" s="70"/>
    </row>
    <row r="21" spans="1:9" s="61" customFormat="1" ht="17.399999999999999" customHeight="1">
      <c r="A21" s="69" t="s">
        <v>206</v>
      </c>
      <c r="B21" s="70"/>
      <c r="C21" s="70"/>
      <c r="D21" s="70"/>
      <c r="E21" s="70"/>
      <c r="F21" s="70"/>
      <c r="G21" s="70"/>
      <c r="H21" s="70"/>
      <c r="I21" s="70"/>
    </row>
    <row r="22" spans="1:9" s="61" customFormat="1" ht="17.399999999999999" customHeight="1">
      <c r="A22" s="69" t="s">
        <v>207</v>
      </c>
      <c r="B22" s="70"/>
      <c r="C22" s="70"/>
      <c r="D22" s="70"/>
      <c r="E22" s="70"/>
      <c r="F22" s="70"/>
      <c r="G22" s="70"/>
      <c r="H22" s="70"/>
      <c r="I22" s="70"/>
    </row>
    <row r="23" spans="1:9" s="61" customFormat="1" ht="17.399999999999999" customHeight="1">
      <c r="A23" s="62"/>
    </row>
    <row r="24" spans="1:9" s="61" customFormat="1" ht="17.399999999999999" customHeight="1">
      <c r="A24" s="62"/>
    </row>
    <row r="25" spans="1:9" s="61" customFormat="1" ht="17.399999999999999" customHeight="1">
      <c r="A25" s="75" t="s">
        <v>208</v>
      </c>
      <c r="B25" s="75"/>
      <c r="C25" s="75"/>
      <c r="D25" s="75"/>
      <c r="E25" s="75"/>
      <c r="F25" s="75"/>
      <c r="G25" s="75"/>
      <c r="H25" s="75"/>
      <c r="I25" s="75"/>
    </row>
    <row r="26" spans="1:9" s="61" customFormat="1" ht="17.399999999999999" customHeight="1">
      <c r="A26" s="75" t="s">
        <v>230</v>
      </c>
      <c r="B26" s="75"/>
      <c r="C26" s="75"/>
      <c r="D26" s="75"/>
      <c r="E26" s="75"/>
      <c r="F26" s="75"/>
      <c r="G26" s="75"/>
      <c r="H26" s="75"/>
      <c r="I26" s="75"/>
    </row>
    <row r="27" spans="1:9" s="61" customFormat="1" ht="17.399999999999999" customHeight="1">
      <c r="A27" s="75" t="s">
        <v>209</v>
      </c>
      <c r="B27" s="75"/>
      <c r="C27" s="75"/>
      <c r="D27" s="75"/>
      <c r="E27" s="75"/>
      <c r="F27" s="75"/>
      <c r="G27" s="75"/>
      <c r="H27" s="75"/>
      <c r="I27" s="75"/>
    </row>
    <row r="28" spans="1:9" s="61" customFormat="1" ht="17.399999999999999" customHeight="1">
      <c r="A28" s="75" t="s">
        <v>210</v>
      </c>
      <c r="B28" s="75"/>
      <c r="C28" s="75"/>
      <c r="D28" s="75"/>
      <c r="E28" s="75"/>
      <c r="F28" s="75"/>
      <c r="G28" s="75"/>
      <c r="H28" s="75"/>
      <c r="I28" s="75"/>
    </row>
    <row r="29" spans="1:9" s="61" customFormat="1" ht="17.399999999999999" customHeight="1">
      <c r="A29" s="75" t="s">
        <v>211</v>
      </c>
      <c r="B29" s="75"/>
      <c r="C29" s="75"/>
      <c r="D29" s="75"/>
      <c r="E29" s="75"/>
      <c r="F29" s="75"/>
      <c r="G29" s="75"/>
      <c r="H29" s="75"/>
      <c r="I29" s="75"/>
    </row>
    <row r="30" spans="1:9" s="61" customFormat="1" ht="17.399999999999999" customHeight="1">
      <c r="A30" s="75" t="s">
        <v>231</v>
      </c>
      <c r="B30" s="75"/>
      <c r="C30" s="75"/>
      <c r="D30" s="75"/>
      <c r="E30" s="75"/>
      <c r="F30" s="75"/>
      <c r="G30" s="75"/>
      <c r="H30" s="75"/>
      <c r="I30" s="75"/>
    </row>
    <row r="31" spans="1:9" s="61" customFormat="1" ht="17.399999999999999" customHeight="1">
      <c r="A31" s="75"/>
      <c r="B31" s="75"/>
      <c r="C31" s="75"/>
      <c r="D31" s="75"/>
      <c r="E31" s="75"/>
      <c r="F31" s="75"/>
      <c r="G31" s="75"/>
      <c r="H31" s="75"/>
      <c r="I31" s="75"/>
    </row>
    <row r="32" spans="1:9" s="61" customFormat="1" ht="17.399999999999999" customHeight="1">
      <c r="A32" s="75"/>
      <c r="B32" s="75"/>
      <c r="C32" s="75"/>
      <c r="D32" s="75"/>
      <c r="E32" s="75"/>
      <c r="F32" s="75"/>
      <c r="G32" s="75"/>
      <c r="H32" s="75"/>
      <c r="I32" s="75"/>
    </row>
    <row r="33" spans="1:1" s="61" customFormat="1" ht="17.399999999999999" customHeight="1">
      <c r="A33" s="62"/>
    </row>
    <row r="34" spans="1:1" s="61" customFormat="1" ht="17.399999999999999" customHeight="1">
      <c r="A34" s="62"/>
    </row>
    <row r="35" spans="1:1" s="61" customFormat="1" ht="17.399999999999999" customHeight="1">
      <c r="A35" s="62"/>
    </row>
    <row r="36" spans="1:1" s="61" customFormat="1" ht="17.399999999999999" customHeight="1">
      <c r="A36" s="62"/>
    </row>
    <row r="37" spans="1:1" s="61" customFormat="1" ht="17.399999999999999" customHeight="1">
      <c r="A37" s="62"/>
    </row>
    <row r="38" spans="1:1">
      <c r="A38" s="62"/>
    </row>
    <row r="39" spans="1:1">
      <c r="A39" s="62"/>
    </row>
    <row r="40" spans="1:1">
      <c r="A40" s="62"/>
    </row>
  </sheetData>
  <mergeCells count="23">
    <mergeCell ref="A28:I28"/>
    <mergeCell ref="A29:I29"/>
    <mergeCell ref="A30:I30"/>
    <mergeCell ref="A31:I31"/>
    <mergeCell ref="A32:I32"/>
    <mergeCell ref="A27:I27"/>
    <mergeCell ref="A9:I9"/>
    <mergeCell ref="A11:I11"/>
    <mergeCell ref="A12:I12"/>
    <mergeCell ref="A13:I13"/>
    <mergeCell ref="A16:I16"/>
    <mergeCell ref="A18:I18"/>
    <mergeCell ref="A20:I20"/>
    <mergeCell ref="A21:I21"/>
    <mergeCell ref="A22:I22"/>
    <mergeCell ref="A25:I25"/>
    <mergeCell ref="A26:I26"/>
    <mergeCell ref="A8:I8"/>
    <mergeCell ref="A1:I1"/>
    <mergeCell ref="A3:I3"/>
    <mergeCell ref="A4:I4"/>
    <mergeCell ref="A5:I5"/>
    <mergeCell ref="A7:I7"/>
  </mergeCells>
  <phoneticPr fontId="3"/>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EEB5-45F3-4B08-A952-8FA51E8B3EAD}">
  <sheetPr>
    <pageSetUpPr fitToPage="1"/>
  </sheetPr>
  <dimension ref="A1:BM2898"/>
  <sheetViews>
    <sheetView showGridLines="0" view="pageBreakPreview" topLeftCell="B1" zoomScale="55" zoomScaleNormal="85" zoomScaleSheetLayoutView="55" workbookViewId="0">
      <selection activeCell="AA12" sqref="A1:XFD1048576"/>
    </sheetView>
  </sheetViews>
  <sheetFormatPr defaultRowHeight="13"/>
  <cols>
    <col min="1" max="1" width="4.83203125" style="55" customWidth="1"/>
    <col min="2" max="86" width="3.58203125" style="55" customWidth="1"/>
    <col min="87" max="265" width="9" style="55"/>
    <col min="266" max="266" width="4.83203125" style="55" customWidth="1"/>
    <col min="267" max="342" width="3.58203125" style="55" customWidth="1"/>
    <col min="343" max="521" width="9" style="55"/>
    <col min="522" max="522" width="4.83203125" style="55" customWidth="1"/>
    <col min="523" max="598" width="3.58203125" style="55" customWidth="1"/>
    <col min="599" max="777" width="9" style="55"/>
    <col min="778" max="778" width="4.83203125" style="55" customWidth="1"/>
    <col min="779" max="854" width="3.58203125" style="55" customWidth="1"/>
    <col min="855" max="1033" width="9" style="55"/>
    <col min="1034" max="1034" width="4.83203125" style="55" customWidth="1"/>
    <col min="1035" max="1110" width="3.58203125" style="55" customWidth="1"/>
    <col min="1111" max="1289" width="9" style="55"/>
    <col min="1290" max="1290" width="4.83203125" style="55" customWidth="1"/>
    <col min="1291" max="1366" width="3.58203125" style="55" customWidth="1"/>
    <col min="1367" max="1545" width="9" style="55"/>
    <col min="1546" max="1546" width="4.83203125" style="55" customWidth="1"/>
    <col min="1547" max="1622" width="3.58203125" style="55" customWidth="1"/>
    <col min="1623" max="1801" width="9" style="55"/>
    <col min="1802" max="1802" width="4.83203125" style="55" customWidth="1"/>
    <col min="1803" max="1878" width="3.58203125" style="55" customWidth="1"/>
    <col min="1879" max="2057" width="9" style="55"/>
    <col min="2058" max="2058" width="4.83203125" style="55" customWidth="1"/>
    <col min="2059" max="2134" width="3.58203125" style="55" customWidth="1"/>
    <col min="2135" max="2313" width="9" style="55"/>
    <col min="2314" max="2314" width="4.83203125" style="55" customWidth="1"/>
    <col min="2315" max="2390" width="3.58203125" style="55" customWidth="1"/>
    <col min="2391" max="2569" width="9" style="55"/>
    <col min="2570" max="2570" width="4.83203125" style="55" customWidth="1"/>
    <col min="2571" max="2646" width="3.58203125" style="55" customWidth="1"/>
    <col min="2647" max="2825" width="9" style="55"/>
    <col min="2826" max="2826" width="4.83203125" style="55" customWidth="1"/>
    <col min="2827" max="2902" width="3.58203125" style="55" customWidth="1"/>
    <col min="2903" max="3081" width="9" style="55"/>
    <col min="3082" max="3082" width="4.83203125" style="55" customWidth="1"/>
    <col min="3083" max="3158" width="3.58203125" style="55" customWidth="1"/>
    <col min="3159" max="3337" width="9" style="55"/>
    <col min="3338" max="3338" width="4.83203125" style="55" customWidth="1"/>
    <col min="3339" max="3414" width="3.58203125" style="55" customWidth="1"/>
    <col min="3415" max="3593" width="9" style="55"/>
    <col min="3594" max="3594" width="4.83203125" style="55" customWidth="1"/>
    <col min="3595" max="3670" width="3.58203125" style="55" customWidth="1"/>
    <col min="3671" max="3849" width="9" style="55"/>
    <col min="3850" max="3850" width="4.83203125" style="55" customWidth="1"/>
    <col min="3851" max="3926" width="3.58203125" style="55" customWidth="1"/>
    <col min="3927" max="4105" width="9" style="55"/>
    <col min="4106" max="4106" width="4.83203125" style="55" customWidth="1"/>
    <col min="4107" max="4182" width="3.58203125" style="55" customWidth="1"/>
    <col min="4183" max="4361" width="9" style="55"/>
    <col min="4362" max="4362" width="4.83203125" style="55" customWidth="1"/>
    <col min="4363" max="4438" width="3.58203125" style="55" customWidth="1"/>
    <col min="4439" max="4617" width="9" style="55"/>
    <col min="4618" max="4618" width="4.83203125" style="55" customWidth="1"/>
    <col min="4619" max="4694" width="3.58203125" style="55" customWidth="1"/>
    <col min="4695" max="4873" width="9" style="55"/>
    <col min="4874" max="4874" width="4.83203125" style="55" customWidth="1"/>
    <col min="4875" max="4950" width="3.58203125" style="55" customWidth="1"/>
    <col min="4951" max="5129" width="9" style="55"/>
    <col min="5130" max="5130" width="4.83203125" style="55" customWidth="1"/>
    <col min="5131" max="5206" width="3.58203125" style="55" customWidth="1"/>
    <col min="5207" max="5385" width="9" style="55"/>
    <col min="5386" max="5386" width="4.83203125" style="55" customWidth="1"/>
    <col min="5387" max="5462" width="3.58203125" style="55" customWidth="1"/>
    <col min="5463" max="5641" width="9" style="55"/>
    <col min="5642" max="5642" width="4.83203125" style="55" customWidth="1"/>
    <col min="5643" max="5718" width="3.58203125" style="55" customWidth="1"/>
    <col min="5719" max="5897" width="9" style="55"/>
    <col min="5898" max="5898" width="4.83203125" style="55" customWidth="1"/>
    <col min="5899" max="5974" width="3.58203125" style="55" customWidth="1"/>
    <col min="5975" max="6153" width="9" style="55"/>
    <col min="6154" max="6154" width="4.83203125" style="55" customWidth="1"/>
    <col min="6155" max="6230" width="3.58203125" style="55" customWidth="1"/>
    <col min="6231" max="6409" width="9" style="55"/>
    <col min="6410" max="6410" width="4.83203125" style="55" customWidth="1"/>
    <col min="6411" max="6486" width="3.58203125" style="55" customWidth="1"/>
    <col min="6487" max="6665" width="9" style="55"/>
    <col min="6666" max="6666" width="4.83203125" style="55" customWidth="1"/>
    <col min="6667" max="6742" width="3.58203125" style="55" customWidth="1"/>
    <col min="6743" max="6921" width="9" style="55"/>
    <col min="6922" max="6922" width="4.83203125" style="55" customWidth="1"/>
    <col min="6923" max="6998" width="3.58203125" style="55" customWidth="1"/>
    <col min="6999" max="7177" width="9" style="55"/>
    <col min="7178" max="7178" width="4.83203125" style="55" customWidth="1"/>
    <col min="7179" max="7254" width="3.58203125" style="55" customWidth="1"/>
    <col min="7255" max="7433" width="9" style="55"/>
    <col min="7434" max="7434" width="4.83203125" style="55" customWidth="1"/>
    <col min="7435" max="7510" width="3.58203125" style="55" customWidth="1"/>
    <col min="7511" max="7689" width="9" style="55"/>
    <col min="7690" max="7690" width="4.83203125" style="55" customWidth="1"/>
    <col min="7691" max="7766" width="3.58203125" style="55" customWidth="1"/>
    <col min="7767" max="7945" width="9" style="55"/>
    <col min="7946" max="7946" width="4.83203125" style="55" customWidth="1"/>
    <col min="7947" max="8022" width="3.58203125" style="55" customWidth="1"/>
    <col min="8023" max="8201" width="9" style="55"/>
    <col min="8202" max="8202" width="4.83203125" style="55" customWidth="1"/>
    <col min="8203" max="8278" width="3.58203125" style="55" customWidth="1"/>
    <col min="8279" max="8457" width="9" style="55"/>
    <col min="8458" max="8458" width="4.83203125" style="55" customWidth="1"/>
    <col min="8459" max="8534" width="3.58203125" style="55" customWidth="1"/>
    <col min="8535" max="8713" width="9" style="55"/>
    <col min="8714" max="8714" width="4.83203125" style="55" customWidth="1"/>
    <col min="8715" max="8790" width="3.58203125" style="55" customWidth="1"/>
    <col min="8791" max="8969" width="9" style="55"/>
    <col min="8970" max="8970" width="4.83203125" style="55" customWidth="1"/>
    <col min="8971" max="9046" width="3.58203125" style="55" customWidth="1"/>
    <col min="9047" max="9225" width="9" style="55"/>
    <col min="9226" max="9226" width="4.83203125" style="55" customWidth="1"/>
    <col min="9227" max="9302" width="3.58203125" style="55" customWidth="1"/>
    <col min="9303" max="9481" width="9" style="55"/>
    <col min="9482" max="9482" width="4.83203125" style="55" customWidth="1"/>
    <col min="9483" max="9558" width="3.58203125" style="55" customWidth="1"/>
    <col min="9559" max="9737" width="9" style="55"/>
    <col min="9738" max="9738" width="4.83203125" style="55" customWidth="1"/>
    <col min="9739" max="9814" width="3.58203125" style="55" customWidth="1"/>
    <col min="9815" max="9993" width="9" style="55"/>
    <col min="9994" max="9994" width="4.83203125" style="55" customWidth="1"/>
    <col min="9995" max="10070" width="3.58203125" style="55" customWidth="1"/>
    <col min="10071" max="10249" width="9" style="55"/>
    <col min="10250" max="10250" width="4.83203125" style="55" customWidth="1"/>
    <col min="10251" max="10326" width="3.58203125" style="55" customWidth="1"/>
    <col min="10327" max="10505" width="9" style="55"/>
    <col min="10506" max="10506" width="4.83203125" style="55" customWidth="1"/>
    <col min="10507" max="10582" width="3.58203125" style="55" customWidth="1"/>
    <col min="10583" max="10761" width="9" style="55"/>
    <col min="10762" max="10762" width="4.83203125" style="55" customWidth="1"/>
    <col min="10763" max="10838" width="3.58203125" style="55" customWidth="1"/>
    <col min="10839" max="11017" width="9" style="55"/>
    <col min="11018" max="11018" width="4.83203125" style="55" customWidth="1"/>
    <col min="11019" max="11094" width="3.58203125" style="55" customWidth="1"/>
    <col min="11095" max="11273" width="9" style="55"/>
    <col min="11274" max="11274" width="4.83203125" style="55" customWidth="1"/>
    <col min="11275" max="11350" width="3.58203125" style="55" customWidth="1"/>
    <col min="11351" max="11529" width="9" style="55"/>
    <col min="11530" max="11530" width="4.83203125" style="55" customWidth="1"/>
    <col min="11531" max="11606" width="3.58203125" style="55" customWidth="1"/>
    <col min="11607" max="11785" width="9" style="55"/>
    <col min="11786" max="11786" width="4.83203125" style="55" customWidth="1"/>
    <col min="11787" max="11862" width="3.58203125" style="55" customWidth="1"/>
    <col min="11863" max="12041" width="9" style="55"/>
    <col min="12042" max="12042" width="4.83203125" style="55" customWidth="1"/>
    <col min="12043" max="12118" width="3.58203125" style="55" customWidth="1"/>
    <col min="12119" max="12297" width="9" style="55"/>
    <col min="12298" max="12298" width="4.83203125" style="55" customWidth="1"/>
    <col min="12299" max="12374" width="3.58203125" style="55" customWidth="1"/>
    <col min="12375" max="12553" width="9" style="55"/>
    <col min="12554" max="12554" width="4.83203125" style="55" customWidth="1"/>
    <col min="12555" max="12630" width="3.58203125" style="55" customWidth="1"/>
    <col min="12631" max="12809" width="9" style="55"/>
    <col min="12810" max="12810" width="4.83203125" style="55" customWidth="1"/>
    <col min="12811" max="12886" width="3.58203125" style="55" customWidth="1"/>
    <col min="12887" max="13065" width="9" style="55"/>
    <col min="13066" max="13066" width="4.83203125" style="55" customWidth="1"/>
    <col min="13067" max="13142" width="3.58203125" style="55" customWidth="1"/>
    <col min="13143" max="13321" width="9" style="55"/>
    <col min="13322" max="13322" width="4.83203125" style="55" customWidth="1"/>
    <col min="13323" max="13398" width="3.58203125" style="55" customWidth="1"/>
    <col min="13399" max="13577" width="9" style="55"/>
    <col min="13578" max="13578" width="4.83203125" style="55" customWidth="1"/>
    <col min="13579" max="13654" width="3.58203125" style="55" customWidth="1"/>
    <col min="13655" max="13833" width="9" style="55"/>
    <col min="13834" max="13834" width="4.83203125" style="55" customWidth="1"/>
    <col min="13835" max="13910" width="3.58203125" style="55" customWidth="1"/>
    <col min="13911" max="14089" width="9" style="55"/>
    <col min="14090" max="14090" width="4.83203125" style="55" customWidth="1"/>
    <col min="14091" max="14166" width="3.58203125" style="55" customWidth="1"/>
    <col min="14167" max="14345" width="9" style="55"/>
    <col min="14346" max="14346" width="4.83203125" style="55" customWidth="1"/>
    <col min="14347" max="14422" width="3.58203125" style="55" customWidth="1"/>
    <col min="14423" max="14601" width="9" style="55"/>
    <col min="14602" max="14602" width="4.83203125" style="55" customWidth="1"/>
    <col min="14603" max="14678" width="3.58203125" style="55" customWidth="1"/>
    <col min="14679" max="14857" width="9" style="55"/>
    <col min="14858" max="14858" width="4.83203125" style="55" customWidth="1"/>
    <col min="14859" max="14934" width="3.58203125" style="55" customWidth="1"/>
    <col min="14935" max="15113" width="9" style="55"/>
    <col min="15114" max="15114" width="4.83203125" style="55" customWidth="1"/>
    <col min="15115" max="15190" width="3.58203125" style="55" customWidth="1"/>
    <col min="15191" max="15369" width="9" style="55"/>
    <col min="15370" max="15370" width="4.83203125" style="55" customWidth="1"/>
    <col min="15371" max="15446" width="3.58203125" style="55" customWidth="1"/>
    <col min="15447" max="15625" width="9" style="55"/>
    <col min="15626" max="15626" width="4.83203125" style="55" customWidth="1"/>
    <col min="15627" max="15702" width="3.58203125" style="55" customWidth="1"/>
    <col min="15703" max="15881" width="9" style="55"/>
    <col min="15882" max="15882" width="4.83203125" style="55" customWidth="1"/>
    <col min="15883" max="15958" width="3.58203125" style="55" customWidth="1"/>
    <col min="15959" max="16137" width="9" style="55"/>
    <col min="16138" max="16138" width="4.83203125" style="55" customWidth="1"/>
    <col min="16139" max="16214" width="3.58203125" style="55" customWidth="1"/>
    <col min="16215" max="16380" width="9" style="55"/>
    <col min="16381" max="16384" width="9" style="55" customWidth="1"/>
  </cols>
  <sheetData>
    <row r="1" spans="1:65" ht="19.5" customHeight="1">
      <c r="A1" s="1" t="s">
        <v>33</v>
      </c>
    </row>
    <row r="2" spans="1:65" ht="19.5" customHeight="1">
      <c r="B2" s="106" t="s">
        <v>261</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row>
    <row r="3" spans="1:65" ht="19.5" customHeight="1">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row>
    <row r="4" spans="1:65" ht="15" customHeight="1">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row>
    <row r="5" spans="1:65" ht="22.5" customHeight="1">
      <c r="B5" s="156" t="s">
        <v>135</v>
      </c>
      <c r="C5" s="156"/>
      <c r="D5" s="156"/>
      <c r="E5" s="188"/>
      <c r="F5" s="188"/>
      <c r="G5" s="188"/>
      <c r="H5" s="188"/>
      <c r="I5" s="18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row>
    <row r="6" spans="1:65" ht="19" customHeight="1">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row>
    <row r="7" spans="1:65" ht="25" customHeight="1">
      <c r="B7" s="54" t="s">
        <v>79</v>
      </c>
      <c r="C7" s="58"/>
      <c r="D7" s="58"/>
      <c r="E7" s="58"/>
      <c r="F7" s="58"/>
      <c r="G7" s="58"/>
      <c r="H7" s="58"/>
      <c r="I7" s="58"/>
      <c r="J7" s="58"/>
      <c r="K7" s="58"/>
      <c r="L7" s="107" t="s">
        <v>1</v>
      </c>
      <c r="M7" s="262"/>
      <c r="N7" s="262"/>
      <c r="O7" s="262"/>
      <c r="P7" s="2"/>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row>
    <row r="8" spans="1:65" ht="20.149999999999999" customHeight="1">
      <c r="B8" s="168" t="s">
        <v>2</v>
      </c>
      <c r="C8" s="169"/>
      <c r="D8" s="169"/>
      <c r="E8" s="169"/>
      <c r="F8" s="169"/>
      <c r="G8" s="169"/>
      <c r="H8" s="169"/>
      <c r="I8" s="170"/>
      <c r="J8" s="168" t="s">
        <v>80</v>
      </c>
      <c r="K8" s="169"/>
      <c r="L8" s="169"/>
      <c r="M8" s="169"/>
      <c r="N8" s="169"/>
      <c r="O8" s="312"/>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row>
    <row r="9" spans="1:65" ht="19.5" customHeight="1">
      <c r="B9" s="313" t="s">
        <v>73</v>
      </c>
      <c r="C9" s="256"/>
      <c r="D9" s="256"/>
      <c r="E9" s="256"/>
      <c r="F9" s="256"/>
      <c r="G9" s="256"/>
      <c r="H9" s="256"/>
      <c r="I9" s="257"/>
      <c r="J9" s="401"/>
      <c r="K9" s="402"/>
      <c r="L9" s="402"/>
      <c r="M9" s="402"/>
      <c r="N9" s="402"/>
      <c r="O9" s="403"/>
    </row>
    <row r="10" spans="1:65" ht="20.149999999999999" customHeight="1">
      <c r="B10" s="11"/>
      <c r="C10" s="317" t="s">
        <v>74</v>
      </c>
      <c r="D10" s="275"/>
      <c r="E10" s="275"/>
      <c r="F10" s="275"/>
      <c r="G10" s="275"/>
      <c r="H10" s="275"/>
      <c r="I10" s="276"/>
      <c r="J10" s="404"/>
      <c r="K10" s="107"/>
      <c r="L10" s="107"/>
      <c r="M10" s="107"/>
      <c r="N10" s="107"/>
      <c r="O10" s="263"/>
      <c r="Q10" s="12"/>
    </row>
    <row r="11" spans="1:65" ht="20.149999999999999" customHeight="1">
      <c r="B11" s="161" t="s">
        <v>75</v>
      </c>
      <c r="C11" s="162"/>
      <c r="D11" s="162"/>
      <c r="E11" s="162"/>
      <c r="F11" s="162"/>
      <c r="G11" s="162"/>
      <c r="H11" s="162"/>
      <c r="I11" s="163"/>
      <c r="J11" s="405"/>
      <c r="K11" s="406"/>
      <c r="L11" s="406"/>
      <c r="M11" s="406"/>
      <c r="N11" s="406"/>
      <c r="O11" s="312"/>
      <c r="Q11" s="12"/>
    </row>
    <row r="12" spans="1:65" ht="20.149999999999999" customHeight="1">
      <c r="B12" s="161" t="s">
        <v>76</v>
      </c>
      <c r="C12" s="162"/>
      <c r="D12" s="162"/>
      <c r="E12" s="162"/>
      <c r="F12" s="162"/>
      <c r="G12" s="162"/>
      <c r="H12" s="162"/>
      <c r="I12" s="163"/>
      <c r="J12" s="398" t="str">
        <f>IF(COUNT(J9,J11)=0,"",SUM(J9,J11))</f>
        <v/>
      </c>
      <c r="K12" s="399" t="str">
        <f>IF(COUNT(K8:K11)=0,"",SUM(K8:K11))</f>
        <v/>
      </c>
      <c r="L12" s="399" t="str">
        <f>IF(COUNT(L8:L11)=0,"",SUM(L8:L11))</f>
        <v/>
      </c>
      <c r="M12" s="399" t="str">
        <f>IF(COUNT(M8:M11)=0,"",SUM(M8:M11))</f>
        <v/>
      </c>
      <c r="N12" s="399" t="str">
        <f>IF(COUNT(N8:N11)=0,"",SUM(N8:N11))</f>
        <v/>
      </c>
      <c r="O12" s="400" t="str">
        <f>IF(COUNT(O8:O11)=0,"",SUM(O8:O11))</f>
        <v/>
      </c>
    </row>
    <row r="13" spans="1:65" ht="20.149999999999999" customHeight="1">
      <c r="B13" s="13" t="s">
        <v>77</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row>
    <row r="14" spans="1:65" ht="20.149999999999999" customHeight="1">
      <c r="B14" s="13" t="s">
        <v>78</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row>
    <row r="15" spans="1:65" ht="12.75" customHeigh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row>
    <row r="16" spans="1:65" ht="20.149999999999999" customHeight="1">
      <c r="B16" s="54" t="s">
        <v>39</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row>
    <row r="17" spans="2:64" ht="20.149999999999999" customHeight="1">
      <c r="B17" s="54" t="s">
        <v>4</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Y17" s="107"/>
      <c r="AZ17" s="262"/>
      <c r="BA17" s="262"/>
      <c r="BB17" s="262"/>
      <c r="BG17" s="107"/>
      <c r="BH17" s="107"/>
      <c r="BI17" s="107"/>
    </row>
    <row r="18" spans="2:64" ht="20.149999999999999" customHeight="1">
      <c r="B18" s="144" t="s">
        <v>124</v>
      </c>
      <c r="C18" s="145"/>
      <c r="D18" s="145"/>
      <c r="E18" s="146"/>
      <c r="F18" s="144" t="s">
        <v>95</v>
      </c>
      <c r="G18" s="159"/>
      <c r="H18" s="144" t="s">
        <v>96</v>
      </c>
      <c r="I18" s="146"/>
      <c r="J18" s="151" t="s">
        <v>97</v>
      </c>
      <c r="K18" s="151"/>
      <c r="L18" s="151"/>
      <c r="M18" s="151"/>
      <c r="N18" s="151"/>
      <c r="O18" s="144" t="s">
        <v>157</v>
      </c>
      <c r="P18" s="145"/>
      <c r="Q18" s="145"/>
      <c r="R18" s="146"/>
      <c r="S18" s="189" t="s">
        <v>150</v>
      </c>
      <c r="T18" s="191"/>
      <c r="U18" s="144" t="s">
        <v>98</v>
      </c>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6"/>
      <c r="AY18" s="144" t="s">
        <v>99</v>
      </c>
      <c r="AZ18" s="146"/>
      <c r="BA18" s="144" t="s">
        <v>119</v>
      </c>
      <c r="BB18" s="145"/>
      <c r="BC18" s="146"/>
      <c r="BD18" s="151" t="s">
        <v>132</v>
      </c>
      <c r="BE18" s="139"/>
      <c r="BF18" s="139"/>
      <c r="BG18" s="151" t="s">
        <v>149</v>
      </c>
      <c r="BH18" s="139"/>
      <c r="BI18" s="139"/>
      <c r="BJ18" s="139" t="s">
        <v>93</v>
      </c>
      <c r="BK18" s="139"/>
      <c r="BL18" s="139"/>
    </row>
    <row r="19" spans="2:64" ht="20.149999999999999" customHeight="1">
      <c r="B19" s="165"/>
      <c r="C19" s="166"/>
      <c r="D19" s="166"/>
      <c r="E19" s="167"/>
      <c r="F19" s="222"/>
      <c r="G19" s="223"/>
      <c r="H19" s="165"/>
      <c r="I19" s="167"/>
      <c r="J19" s="151"/>
      <c r="K19" s="151"/>
      <c r="L19" s="151"/>
      <c r="M19" s="151"/>
      <c r="N19" s="151"/>
      <c r="O19" s="165"/>
      <c r="P19" s="166"/>
      <c r="Q19" s="166"/>
      <c r="R19" s="167"/>
      <c r="S19" s="192"/>
      <c r="T19" s="194"/>
      <c r="U19" s="147"/>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9"/>
      <c r="AY19" s="165"/>
      <c r="AZ19" s="167"/>
      <c r="BA19" s="165"/>
      <c r="BB19" s="166"/>
      <c r="BC19" s="167"/>
      <c r="BD19" s="139"/>
      <c r="BE19" s="139"/>
      <c r="BF19" s="139"/>
      <c r="BG19" s="139"/>
      <c r="BH19" s="139"/>
      <c r="BI19" s="139"/>
      <c r="BJ19" s="139"/>
      <c r="BK19" s="139"/>
      <c r="BL19" s="139"/>
    </row>
    <row r="20" spans="2:64" ht="20.149999999999999" customHeight="1">
      <c r="B20" s="165"/>
      <c r="C20" s="166"/>
      <c r="D20" s="166"/>
      <c r="E20" s="167"/>
      <c r="F20" s="222"/>
      <c r="G20" s="223"/>
      <c r="H20" s="165"/>
      <c r="I20" s="167"/>
      <c r="J20" s="151"/>
      <c r="K20" s="151"/>
      <c r="L20" s="151"/>
      <c r="M20" s="151"/>
      <c r="N20" s="151"/>
      <c r="O20" s="165"/>
      <c r="P20" s="166"/>
      <c r="Q20" s="166"/>
      <c r="R20" s="167"/>
      <c r="S20" s="192"/>
      <c r="T20" s="194"/>
      <c r="U20" s="322" t="s">
        <v>100</v>
      </c>
      <c r="V20" s="323"/>
      <c r="W20" s="324"/>
      <c r="X20" s="322" t="s">
        <v>101</v>
      </c>
      <c r="Y20" s="323"/>
      <c r="Z20" s="324"/>
      <c r="AA20" s="322" t="s">
        <v>106</v>
      </c>
      <c r="AB20" s="323"/>
      <c r="AC20" s="324"/>
      <c r="AD20" s="210" t="s">
        <v>102</v>
      </c>
      <c r="AE20" s="211"/>
      <c r="AF20" s="212"/>
      <c r="AG20" s="216" t="s">
        <v>103</v>
      </c>
      <c r="AH20" s="217"/>
      <c r="AI20" s="218"/>
      <c r="AJ20" s="216" t="s">
        <v>168</v>
      </c>
      <c r="AK20" s="217"/>
      <c r="AL20" s="218"/>
      <c r="AM20" s="216" t="s">
        <v>169</v>
      </c>
      <c r="AN20" s="217"/>
      <c r="AO20" s="218"/>
      <c r="AP20" s="217" t="s">
        <v>170</v>
      </c>
      <c r="AQ20" s="217"/>
      <c r="AR20" s="218"/>
      <c r="AS20" s="216" t="s">
        <v>105</v>
      </c>
      <c r="AT20" s="217"/>
      <c r="AU20" s="218"/>
      <c r="AV20" s="322" t="s">
        <v>136</v>
      </c>
      <c r="AW20" s="323"/>
      <c r="AX20" s="324"/>
      <c r="AY20" s="165"/>
      <c r="AZ20" s="167"/>
      <c r="BA20" s="165"/>
      <c r="BB20" s="166"/>
      <c r="BC20" s="167"/>
      <c r="BD20" s="139"/>
      <c r="BE20" s="139"/>
      <c r="BF20" s="139"/>
      <c r="BG20" s="139"/>
      <c r="BH20" s="139"/>
      <c r="BI20" s="139"/>
      <c r="BJ20" s="139"/>
      <c r="BK20" s="139"/>
      <c r="BL20" s="139"/>
    </row>
    <row r="21" spans="2:64" ht="20" customHeight="1">
      <c r="B21" s="147"/>
      <c r="C21" s="148"/>
      <c r="D21" s="148"/>
      <c r="E21" s="149"/>
      <c r="F21" s="155"/>
      <c r="G21" s="160"/>
      <c r="H21" s="147"/>
      <c r="I21" s="149"/>
      <c r="J21" s="151"/>
      <c r="K21" s="151"/>
      <c r="L21" s="151"/>
      <c r="M21" s="151"/>
      <c r="N21" s="151"/>
      <c r="O21" s="147"/>
      <c r="P21" s="148"/>
      <c r="Q21" s="148"/>
      <c r="R21" s="149"/>
      <c r="S21" s="195"/>
      <c r="T21" s="197"/>
      <c r="U21" s="325"/>
      <c r="V21" s="326"/>
      <c r="W21" s="327"/>
      <c r="X21" s="325"/>
      <c r="Y21" s="326"/>
      <c r="Z21" s="327"/>
      <c r="AA21" s="325"/>
      <c r="AB21" s="326"/>
      <c r="AC21" s="327"/>
      <c r="AD21" s="213"/>
      <c r="AE21" s="214"/>
      <c r="AF21" s="215"/>
      <c r="AG21" s="219"/>
      <c r="AH21" s="220"/>
      <c r="AI21" s="221"/>
      <c r="AJ21" s="219"/>
      <c r="AK21" s="220"/>
      <c r="AL21" s="221"/>
      <c r="AM21" s="219"/>
      <c r="AN21" s="220"/>
      <c r="AO21" s="221"/>
      <c r="AP21" s="220"/>
      <c r="AQ21" s="220"/>
      <c r="AR21" s="221"/>
      <c r="AS21" s="219"/>
      <c r="AT21" s="220"/>
      <c r="AU21" s="221"/>
      <c r="AV21" s="325"/>
      <c r="AW21" s="326"/>
      <c r="AX21" s="327"/>
      <c r="AY21" s="147"/>
      <c r="AZ21" s="149"/>
      <c r="BA21" s="147"/>
      <c r="BB21" s="148"/>
      <c r="BC21" s="149"/>
      <c r="BD21" s="139"/>
      <c r="BE21" s="139"/>
      <c r="BF21" s="139"/>
      <c r="BG21" s="139"/>
      <c r="BH21" s="139"/>
      <c r="BI21" s="139"/>
      <c r="BJ21" s="139"/>
      <c r="BK21" s="139"/>
      <c r="BL21" s="139"/>
    </row>
    <row r="22" spans="2:64" ht="20" customHeight="1">
      <c r="B22" s="123"/>
      <c r="C22" s="124"/>
      <c r="D22" s="124"/>
      <c r="E22" s="125"/>
      <c r="F22" s="157"/>
      <c r="G22" s="159"/>
      <c r="H22" s="157"/>
      <c r="I22" s="159"/>
      <c r="J22" s="123"/>
      <c r="K22" s="124"/>
      <c r="L22" s="124"/>
      <c r="M22" s="124"/>
      <c r="N22" s="125"/>
      <c r="O22" s="144"/>
      <c r="P22" s="145"/>
      <c r="Q22" s="145"/>
      <c r="R22" s="146"/>
      <c r="S22" s="371" t="s">
        <v>147</v>
      </c>
      <c r="T22" s="372"/>
      <c r="U22" s="286"/>
      <c r="V22" s="286"/>
      <c r="W22" s="287"/>
      <c r="X22" s="285"/>
      <c r="Y22" s="286"/>
      <c r="Z22" s="287"/>
      <c r="AA22" s="285"/>
      <c r="AB22" s="286"/>
      <c r="AC22" s="287"/>
      <c r="AD22" s="285"/>
      <c r="AE22" s="286"/>
      <c r="AF22" s="287"/>
      <c r="AG22" s="285"/>
      <c r="AH22" s="286"/>
      <c r="AI22" s="287"/>
      <c r="AJ22" s="389"/>
      <c r="AK22" s="390"/>
      <c r="AL22" s="391"/>
      <c r="AM22" s="389"/>
      <c r="AN22" s="390"/>
      <c r="AO22" s="391"/>
      <c r="AP22" s="389"/>
      <c r="AQ22" s="390"/>
      <c r="AR22" s="391"/>
      <c r="AS22" s="285"/>
      <c r="AT22" s="286"/>
      <c r="AU22" s="287"/>
      <c r="AV22" s="207" t="str">
        <f t="shared" ref="AV22:AV35" si="0">IF(COUNT(U22:AU22)=0,"",SUM(U22:AU22))</f>
        <v/>
      </c>
      <c r="AW22" s="208"/>
      <c r="AX22" s="209"/>
      <c r="AY22" s="364"/>
      <c r="AZ22" s="365"/>
      <c r="BA22" s="366" t="str">
        <f>IF(COUNT(AV22,AY22)=0,"",AV22*AY22)</f>
        <v/>
      </c>
      <c r="BB22" s="367"/>
      <c r="BC22" s="368"/>
      <c r="BD22" s="139"/>
      <c r="BE22" s="139"/>
      <c r="BF22" s="139"/>
      <c r="BG22" s="139"/>
      <c r="BH22" s="139"/>
      <c r="BI22" s="139"/>
      <c r="BJ22" s="139"/>
      <c r="BK22" s="139"/>
      <c r="BL22" s="139"/>
    </row>
    <row r="23" spans="2:64" ht="20" customHeight="1">
      <c r="B23" s="126"/>
      <c r="C23" s="127"/>
      <c r="D23" s="127"/>
      <c r="E23" s="128"/>
      <c r="F23" s="155"/>
      <c r="G23" s="160"/>
      <c r="H23" s="155"/>
      <c r="I23" s="160"/>
      <c r="J23" s="129"/>
      <c r="K23" s="130"/>
      <c r="L23" s="130"/>
      <c r="M23" s="130"/>
      <c r="N23" s="131"/>
      <c r="O23" s="147"/>
      <c r="P23" s="148"/>
      <c r="Q23" s="148"/>
      <c r="R23" s="149"/>
      <c r="S23" s="392" t="s">
        <v>148</v>
      </c>
      <c r="T23" s="393"/>
      <c r="U23" s="354"/>
      <c r="V23" s="354"/>
      <c r="W23" s="355"/>
      <c r="X23" s="353"/>
      <c r="Y23" s="354"/>
      <c r="Z23" s="355"/>
      <c r="AA23" s="353"/>
      <c r="AB23" s="354"/>
      <c r="AC23" s="355"/>
      <c r="AD23" s="353"/>
      <c r="AE23" s="354"/>
      <c r="AF23" s="355"/>
      <c r="AG23" s="353"/>
      <c r="AH23" s="354"/>
      <c r="AI23" s="355"/>
      <c r="AJ23" s="380"/>
      <c r="AK23" s="381"/>
      <c r="AL23" s="382"/>
      <c r="AM23" s="380"/>
      <c r="AN23" s="381"/>
      <c r="AO23" s="382"/>
      <c r="AP23" s="380"/>
      <c r="AQ23" s="381"/>
      <c r="AR23" s="382"/>
      <c r="AS23" s="353"/>
      <c r="AT23" s="354"/>
      <c r="AU23" s="355"/>
      <c r="AV23" s="356" t="str">
        <f t="shared" si="0"/>
        <v/>
      </c>
      <c r="AW23" s="357"/>
      <c r="AX23" s="358"/>
      <c r="AY23" s="359"/>
      <c r="AZ23" s="360"/>
      <c r="BA23" s="361" t="str">
        <f>IF(COUNT(AV23,AY22)=0,"",AV23*AY22)</f>
        <v/>
      </c>
      <c r="BB23" s="362"/>
      <c r="BC23" s="363"/>
      <c r="BD23" s="139"/>
      <c r="BE23" s="139"/>
      <c r="BF23" s="139"/>
      <c r="BG23" s="139"/>
      <c r="BH23" s="139"/>
      <c r="BI23" s="139"/>
      <c r="BJ23" s="139"/>
      <c r="BK23" s="139"/>
      <c r="BL23" s="139"/>
    </row>
    <row r="24" spans="2:64" ht="20" customHeight="1">
      <c r="B24" s="126"/>
      <c r="C24" s="127"/>
      <c r="D24" s="127"/>
      <c r="E24" s="128"/>
      <c r="F24" s="157"/>
      <c r="G24" s="159"/>
      <c r="H24" s="157"/>
      <c r="I24" s="159"/>
      <c r="J24" s="123"/>
      <c r="K24" s="124"/>
      <c r="L24" s="124"/>
      <c r="M24" s="124"/>
      <c r="N24" s="125"/>
      <c r="O24" s="144"/>
      <c r="P24" s="145"/>
      <c r="Q24" s="145"/>
      <c r="R24" s="146"/>
      <c r="S24" s="371" t="s">
        <v>147</v>
      </c>
      <c r="T24" s="372"/>
      <c r="U24" s="286"/>
      <c r="V24" s="286"/>
      <c r="W24" s="287"/>
      <c r="X24" s="285"/>
      <c r="Y24" s="286"/>
      <c r="Z24" s="287"/>
      <c r="AA24" s="285"/>
      <c r="AB24" s="286"/>
      <c r="AC24" s="287"/>
      <c r="AD24" s="285"/>
      <c r="AE24" s="286"/>
      <c r="AF24" s="287"/>
      <c r="AG24" s="285"/>
      <c r="AH24" s="286"/>
      <c r="AI24" s="287"/>
      <c r="AJ24" s="389"/>
      <c r="AK24" s="390"/>
      <c r="AL24" s="391"/>
      <c r="AM24" s="389"/>
      <c r="AN24" s="390"/>
      <c r="AO24" s="391"/>
      <c r="AP24" s="389"/>
      <c r="AQ24" s="390"/>
      <c r="AR24" s="391"/>
      <c r="AS24" s="285"/>
      <c r="AT24" s="286"/>
      <c r="AU24" s="287"/>
      <c r="AV24" s="207" t="str">
        <f t="shared" si="0"/>
        <v/>
      </c>
      <c r="AW24" s="208"/>
      <c r="AX24" s="209"/>
      <c r="AY24" s="364"/>
      <c r="AZ24" s="365"/>
      <c r="BA24" s="366" t="str">
        <f>IF(COUNT(AV24,AY24)=0,"",AV24*AY24)</f>
        <v/>
      </c>
      <c r="BB24" s="367"/>
      <c r="BC24" s="368"/>
      <c r="BD24" s="139"/>
      <c r="BE24" s="139"/>
      <c r="BF24" s="139"/>
      <c r="BG24" s="139"/>
      <c r="BH24" s="139"/>
      <c r="BI24" s="139"/>
      <c r="BJ24" s="139"/>
      <c r="BK24" s="139"/>
      <c r="BL24" s="139"/>
    </row>
    <row r="25" spans="2:64" ht="20" customHeight="1">
      <c r="B25" s="126"/>
      <c r="C25" s="127"/>
      <c r="D25" s="127"/>
      <c r="E25" s="128"/>
      <c r="F25" s="155"/>
      <c r="G25" s="160"/>
      <c r="H25" s="155"/>
      <c r="I25" s="160"/>
      <c r="J25" s="129"/>
      <c r="K25" s="130"/>
      <c r="L25" s="130"/>
      <c r="M25" s="130"/>
      <c r="N25" s="131"/>
      <c r="O25" s="147"/>
      <c r="P25" s="148"/>
      <c r="Q25" s="148"/>
      <c r="R25" s="149"/>
      <c r="S25" s="369" t="s">
        <v>148</v>
      </c>
      <c r="T25" s="370"/>
      <c r="U25" s="277"/>
      <c r="V25" s="278"/>
      <c r="W25" s="279"/>
      <c r="X25" s="277"/>
      <c r="Y25" s="278"/>
      <c r="Z25" s="279"/>
      <c r="AA25" s="277"/>
      <c r="AB25" s="278"/>
      <c r="AC25" s="279"/>
      <c r="AD25" s="277"/>
      <c r="AE25" s="278"/>
      <c r="AF25" s="279"/>
      <c r="AG25" s="277"/>
      <c r="AH25" s="278"/>
      <c r="AI25" s="279"/>
      <c r="AJ25" s="380"/>
      <c r="AK25" s="381"/>
      <c r="AL25" s="382"/>
      <c r="AM25" s="380"/>
      <c r="AN25" s="381"/>
      <c r="AO25" s="382"/>
      <c r="AP25" s="380"/>
      <c r="AQ25" s="381"/>
      <c r="AR25" s="382"/>
      <c r="AS25" s="277"/>
      <c r="AT25" s="278"/>
      <c r="AU25" s="279"/>
      <c r="AV25" s="264" t="str">
        <f t="shared" si="0"/>
        <v/>
      </c>
      <c r="AW25" s="265"/>
      <c r="AX25" s="266"/>
      <c r="AY25" s="359"/>
      <c r="AZ25" s="360"/>
      <c r="BA25" s="377" t="str">
        <f>IF(COUNT(AV25,AY24)=0,"",AV25*AY24)</f>
        <v/>
      </c>
      <c r="BB25" s="378"/>
      <c r="BC25" s="379"/>
      <c r="BD25" s="139"/>
      <c r="BE25" s="139"/>
      <c r="BF25" s="139"/>
      <c r="BG25" s="139"/>
      <c r="BH25" s="139"/>
      <c r="BI25" s="139"/>
      <c r="BJ25" s="139"/>
      <c r="BK25" s="139"/>
      <c r="BL25" s="139"/>
    </row>
    <row r="26" spans="2:64" ht="18" customHeight="1">
      <c r="B26" s="126"/>
      <c r="C26" s="127"/>
      <c r="D26" s="127"/>
      <c r="E26" s="128"/>
      <c r="F26" s="157" t="s">
        <v>6</v>
      </c>
      <c r="G26" s="158"/>
      <c r="H26" s="158"/>
      <c r="I26" s="158"/>
      <c r="J26" s="158"/>
      <c r="K26" s="158"/>
      <c r="L26" s="158"/>
      <c r="M26" s="158"/>
      <c r="N26" s="158"/>
      <c r="O26" s="158"/>
      <c r="P26" s="158"/>
      <c r="Q26" s="158"/>
      <c r="R26" s="159"/>
      <c r="S26" s="371" t="s">
        <v>147</v>
      </c>
      <c r="T26" s="372"/>
      <c r="U26" s="207" t="str">
        <f>IF(COUNT(U22,U24)=0,"",SUM(U22,U24))</f>
        <v/>
      </c>
      <c r="V26" s="208"/>
      <c r="W26" s="209"/>
      <c r="X26" s="207" t="str">
        <f t="shared" ref="X26:X27" si="1">IF(COUNT(X22,X24)=0,"",SUM(X22,X24))</f>
        <v/>
      </c>
      <c r="Y26" s="208"/>
      <c r="Z26" s="209"/>
      <c r="AA26" s="207" t="str">
        <f t="shared" ref="AA26:AA27" si="2">IF(COUNT(AA22,AA24)=0,"",SUM(AA22,AA24))</f>
        <v/>
      </c>
      <c r="AB26" s="208"/>
      <c r="AC26" s="209"/>
      <c r="AD26" s="207" t="str">
        <f t="shared" ref="AD26:AD27" si="3">IF(COUNT(AD22,AD24)=0,"",SUM(AD22,AD24))</f>
        <v/>
      </c>
      <c r="AE26" s="208"/>
      <c r="AF26" s="209"/>
      <c r="AG26" s="207" t="str">
        <f t="shared" ref="AG26:AG27" si="4">IF(COUNT(AG22,AG24)=0,"",SUM(AG22,AG24))</f>
        <v/>
      </c>
      <c r="AH26" s="208"/>
      <c r="AI26" s="209"/>
      <c r="AJ26" s="207" t="str">
        <f t="shared" ref="AJ26:AJ27" si="5">IF(COUNT(AJ22,AJ24)=0,"",SUM(AJ22,AJ24))</f>
        <v/>
      </c>
      <c r="AK26" s="208"/>
      <c r="AL26" s="209"/>
      <c r="AM26" s="207" t="str">
        <f t="shared" ref="AM26:AM27" si="6">IF(COUNT(AM22,AM24)=0,"",SUM(AM22,AM24))</f>
        <v/>
      </c>
      <c r="AN26" s="208"/>
      <c r="AO26" s="209"/>
      <c r="AP26" s="207" t="str">
        <f t="shared" ref="AP26:AP27" si="7">IF(COUNT(AP22,AP24)=0,"",SUM(AP22,AP24))</f>
        <v/>
      </c>
      <c r="AQ26" s="208"/>
      <c r="AR26" s="209"/>
      <c r="AS26" s="207" t="str">
        <f t="shared" ref="AS26:AS27" si="8">IF(COUNT(AS22,AS24)=0,"",SUM(AS22,AS24))</f>
        <v/>
      </c>
      <c r="AT26" s="208"/>
      <c r="AU26" s="209"/>
      <c r="AV26" s="207" t="str">
        <f t="shared" si="0"/>
        <v/>
      </c>
      <c r="AW26" s="208"/>
      <c r="AX26" s="209"/>
      <c r="AY26" s="373"/>
      <c r="AZ26" s="374"/>
      <c r="BA26" s="366" t="str">
        <f t="shared" ref="BA26" si="9">IF(COUNT(BA22,BA24)=0,"",SUM(BA22,BA24))</f>
        <v/>
      </c>
      <c r="BB26" s="367"/>
      <c r="BC26" s="368"/>
      <c r="BD26" s="347"/>
      <c r="BE26" s="348"/>
      <c r="BF26" s="349"/>
      <c r="BG26" s="347"/>
      <c r="BH26" s="348"/>
      <c r="BI26" s="349"/>
      <c r="BJ26" s="347"/>
      <c r="BK26" s="348"/>
      <c r="BL26" s="349"/>
    </row>
    <row r="27" spans="2:64" ht="18" customHeight="1">
      <c r="B27" s="129"/>
      <c r="C27" s="130"/>
      <c r="D27" s="130"/>
      <c r="E27" s="131"/>
      <c r="F27" s="155"/>
      <c r="G27" s="156"/>
      <c r="H27" s="156"/>
      <c r="I27" s="156"/>
      <c r="J27" s="156"/>
      <c r="K27" s="156"/>
      <c r="L27" s="156"/>
      <c r="M27" s="156"/>
      <c r="N27" s="156"/>
      <c r="O27" s="156"/>
      <c r="P27" s="156"/>
      <c r="Q27" s="156"/>
      <c r="R27" s="160"/>
      <c r="S27" s="369" t="s">
        <v>148</v>
      </c>
      <c r="T27" s="370"/>
      <c r="U27" s="152" t="str">
        <f>IF(COUNT(U23,U25)=0,"",SUM(U23,U25))</f>
        <v/>
      </c>
      <c r="V27" s="153"/>
      <c r="W27" s="154"/>
      <c r="X27" s="152" t="str">
        <f t="shared" si="1"/>
        <v/>
      </c>
      <c r="Y27" s="153"/>
      <c r="Z27" s="154"/>
      <c r="AA27" s="152" t="str">
        <f t="shared" si="2"/>
        <v/>
      </c>
      <c r="AB27" s="153"/>
      <c r="AC27" s="154"/>
      <c r="AD27" s="152" t="str">
        <f t="shared" si="3"/>
        <v/>
      </c>
      <c r="AE27" s="153"/>
      <c r="AF27" s="154"/>
      <c r="AG27" s="152" t="str">
        <f t="shared" si="4"/>
        <v/>
      </c>
      <c r="AH27" s="153"/>
      <c r="AI27" s="154"/>
      <c r="AJ27" s="386" t="str">
        <f t="shared" si="5"/>
        <v/>
      </c>
      <c r="AK27" s="387"/>
      <c r="AL27" s="388"/>
      <c r="AM27" s="386" t="str">
        <f t="shared" si="6"/>
        <v/>
      </c>
      <c r="AN27" s="387"/>
      <c r="AO27" s="388"/>
      <c r="AP27" s="386" t="str">
        <f t="shared" si="7"/>
        <v/>
      </c>
      <c r="AQ27" s="387"/>
      <c r="AR27" s="388"/>
      <c r="AS27" s="152" t="str">
        <f t="shared" si="8"/>
        <v/>
      </c>
      <c r="AT27" s="153"/>
      <c r="AU27" s="154"/>
      <c r="AV27" s="152" t="str">
        <f t="shared" si="0"/>
        <v/>
      </c>
      <c r="AW27" s="153"/>
      <c r="AX27" s="154"/>
      <c r="AY27" s="375"/>
      <c r="AZ27" s="376"/>
      <c r="BA27" s="177" t="str">
        <f t="shared" ref="BA27" si="10">IF(COUNT(BA23,BA25)=0,"",SUM(BA23,BA25))</f>
        <v/>
      </c>
      <c r="BB27" s="177"/>
      <c r="BC27" s="177"/>
      <c r="BD27" s="350"/>
      <c r="BE27" s="351"/>
      <c r="BF27" s="352"/>
      <c r="BG27" s="350"/>
      <c r="BH27" s="351"/>
      <c r="BI27" s="352"/>
      <c r="BJ27" s="350"/>
      <c r="BK27" s="351"/>
      <c r="BL27" s="352"/>
    </row>
    <row r="28" spans="2:64" ht="20" customHeight="1">
      <c r="B28" s="123"/>
      <c r="C28" s="124"/>
      <c r="D28" s="124"/>
      <c r="E28" s="125"/>
      <c r="F28" s="157"/>
      <c r="G28" s="159"/>
      <c r="H28" s="157"/>
      <c r="I28" s="159"/>
      <c r="J28" s="123"/>
      <c r="K28" s="124"/>
      <c r="L28" s="124"/>
      <c r="M28" s="124"/>
      <c r="N28" s="125"/>
      <c r="O28" s="144"/>
      <c r="P28" s="145"/>
      <c r="Q28" s="145"/>
      <c r="R28" s="146"/>
      <c r="S28" s="371" t="s">
        <v>147</v>
      </c>
      <c r="T28" s="372"/>
      <c r="U28" s="286"/>
      <c r="V28" s="286"/>
      <c r="W28" s="287"/>
      <c r="X28" s="285"/>
      <c r="Y28" s="286"/>
      <c r="Z28" s="287"/>
      <c r="AA28" s="285"/>
      <c r="AB28" s="286"/>
      <c r="AC28" s="287"/>
      <c r="AD28" s="285"/>
      <c r="AE28" s="286"/>
      <c r="AF28" s="287"/>
      <c r="AG28" s="285"/>
      <c r="AH28" s="286"/>
      <c r="AI28" s="287"/>
      <c r="AJ28" s="389"/>
      <c r="AK28" s="390"/>
      <c r="AL28" s="391"/>
      <c r="AM28" s="389"/>
      <c r="AN28" s="390"/>
      <c r="AO28" s="391"/>
      <c r="AP28" s="389"/>
      <c r="AQ28" s="390"/>
      <c r="AR28" s="391"/>
      <c r="AS28" s="285"/>
      <c r="AT28" s="286"/>
      <c r="AU28" s="287"/>
      <c r="AV28" s="207" t="str">
        <f t="shared" si="0"/>
        <v/>
      </c>
      <c r="AW28" s="208"/>
      <c r="AX28" s="209"/>
      <c r="AY28" s="364"/>
      <c r="AZ28" s="365"/>
      <c r="BA28" s="366" t="str">
        <f>IF(COUNT(AV28,AY28)=0,"",AV28*AY28)</f>
        <v/>
      </c>
      <c r="BB28" s="367"/>
      <c r="BC28" s="368"/>
      <c r="BD28" s="139"/>
      <c r="BE28" s="139"/>
      <c r="BF28" s="139"/>
      <c r="BG28" s="139"/>
      <c r="BH28" s="139"/>
      <c r="BI28" s="139"/>
      <c r="BJ28" s="139"/>
      <c r="BK28" s="139"/>
      <c r="BL28" s="139"/>
    </row>
    <row r="29" spans="2:64" ht="20" customHeight="1">
      <c r="B29" s="126"/>
      <c r="C29" s="127"/>
      <c r="D29" s="127"/>
      <c r="E29" s="128"/>
      <c r="F29" s="155"/>
      <c r="G29" s="160"/>
      <c r="H29" s="155"/>
      <c r="I29" s="160"/>
      <c r="J29" s="129"/>
      <c r="K29" s="130"/>
      <c r="L29" s="130"/>
      <c r="M29" s="130"/>
      <c r="N29" s="131"/>
      <c r="O29" s="147"/>
      <c r="P29" s="148"/>
      <c r="Q29" s="148"/>
      <c r="R29" s="149"/>
      <c r="S29" s="392" t="s">
        <v>148</v>
      </c>
      <c r="T29" s="393"/>
      <c r="U29" s="354"/>
      <c r="V29" s="354"/>
      <c r="W29" s="355"/>
      <c r="X29" s="353"/>
      <c r="Y29" s="354"/>
      <c r="Z29" s="355"/>
      <c r="AA29" s="353"/>
      <c r="AB29" s="354"/>
      <c r="AC29" s="355"/>
      <c r="AD29" s="353"/>
      <c r="AE29" s="354"/>
      <c r="AF29" s="355"/>
      <c r="AG29" s="353"/>
      <c r="AH29" s="354"/>
      <c r="AI29" s="355"/>
      <c r="AJ29" s="380"/>
      <c r="AK29" s="381"/>
      <c r="AL29" s="382"/>
      <c r="AM29" s="380"/>
      <c r="AN29" s="381"/>
      <c r="AO29" s="382"/>
      <c r="AP29" s="380"/>
      <c r="AQ29" s="381"/>
      <c r="AR29" s="382"/>
      <c r="AS29" s="353"/>
      <c r="AT29" s="354"/>
      <c r="AU29" s="355"/>
      <c r="AV29" s="356" t="str">
        <f t="shared" si="0"/>
        <v/>
      </c>
      <c r="AW29" s="357"/>
      <c r="AX29" s="358"/>
      <c r="AY29" s="359"/>
      <c r="AZ29" s="360"/>
      <c r="BA29" s="361" t="str">
        <f>IF(COUNT(AV29,AY28)=0,"",AV29*AY28)</f>
        <v/>
      </c>
      <c r="BB29" s="362"/>
      <c r="BC29" s="363"/>
      <c r="BD29" s="139"/>
      <c r="BE29" s="139"/>
      <c r="BF29" s="139"/>
      <c r="BG29" s="139"/>
      <c r="BH29" s="139"/>
      <c r="BI29" s="139"/>
      <c r="BJ29" s="139"/>
      <c r="BK29" s="139"/>
      <c r="BL29" s="139"/>
    </row>
    <row r="30" spans="2:64" ht="20" customHeight="1">
      <c r="B30" s="126"/>
      <c r="C30" s="127"/>
      <c r="D30" s="127"/>
      <c r="E30" s="128"/>
      <c r="F30" s="157"/>
      <c r="G30" s="159"/>
      <c r="H30" s="157"/>
      <c r="I30" s="159"/>
      <c r="J30" s="123"/>
      <c r="K30" s="124"/>
      <c r="L30" s="124"/>
      <c r="M30" s="124"/>
      <c r="N30" s="125"/>
      <c r="O30" s="144"/>
      <c r="P30" s="145"/>
      <c r="Q30" s="145"/>
      <c r="R30" s="146"/>
      <c r="S30" s="371" t="s">
        <v>147</v>
      </c>
      <c r="T30" s="372"/>
      <c r="U30" s="286"/>
      <c r="V30" s="286"/>
      <c r="W30" s="287"/>
      <c r="X30" s="285"/>
      <c r="Y30" s="286"/>
      <c r="Z30" s="287"/>
      <c r="AA30" s="285"/>
      <c r="AB30" s="286"/>
      <c r="AC30" s="287"/>
      <c r="AD30" s="285"/>
      <c r="AE30" s="286"/>
      <c r="AF30" s="287"/>
      <c r="AG30" s="285"/>
      <c r="AH30" s="286"/>
      <c r="AI30" s="287"/>
      <c r="AJ30" s="389"/>
      <c r="AK30" s="390"/>
      <c r="AL30" s="391"/>
      <c r="AM30" s="389"/>
      <c r="AN30" s="390"/>
      <c r="AO30" s="391"/>
      <c r="AP30" s="389"/>
      <c r="AQ30" s="390"/>
      <c r="AR30" s="391"/>
      <c r="AS30" s="285"/>
      <c r="AT30" s="286"/>
      <c r="AU30" s="287"/>
      <c r="AV30" s="207" t="str">
        <f t="shared" si="0"/>
        <v/>
      </c>
      <c r="AW30" s="208"/>
      <c r="AX30" s="209"/>
      <c r="AY30" s="364"/>
      <c r="AZ30" s="365"/>
      <c r="BA30" s="366" t="str">
        <f>IF(COUNT(AV30,AY30)=0,"",AV30*AY30)</f>
        <v/>
      </c>
      <c r="BB30" s="367"/>
      <c r="BC30" s="368"/>
      <c r="BD30" s="139"/>
      <c r="BE30" s="139"/>
      <c r="BF30" s="139"/>
      <c r="BG30" s="139"/>
      <c r="BH30" s="139"/>
      <c r="BI30" s="139"/>
      <c r="BJ30" s="139"/>
      <c r="BK30" s="139"/>
      <c r="BL30" s="139"/>
    </row>
    <row r="31" spans="2:64" ht="20" customHeight="1">
      <c r="B31" s="126"/>
      <c r="C31" s="127"/>
      <c r="D31" s="127"/>
      <c r="E31" s="128"/>
      <c r="F31" s="155"/>
      <c r="G31" s="160"/>
      <c r="H31" s="155"/>
      <c r="I31" s="160"/>
      <c r="J31" s="129"/>
      <c r="K31" s="130"/>
      <c r="L31" s="130"/>
      <c r="M31" s="130"/>
      <c r="N31" s="131"/>
      <c r="O31" s="147"/>
      <c r="P31" s="148"/>
      <c r="Q31" s="148"/>
      <c r="R31" s="149"/>
      <c r="S31" s="369" t="s">
        <v>148</v>
      </c>
      <c r="T31" s="370"/>
      <c r="U31" s="277"/>
      <c r="V31" s="278"/>
      <c r="W31" s="279"/>
      <c r="X31" s="277"/>
      <c r="Y31" s="278"/>
      <c r="Z31" s="279"/>
      <c r="AA31" s="277"/>
      <c r="AB31" s="278"/>
      <c r="AC31" s="279"/>
      <c r="AD31" s="277"/>
      <c r="AE31" s="278"/>
      <c r="AF31" s="279"/>
      <c r="AG31" s="277"/>
      <c r="AH31" s="278"/>
      <c r="AI31" s="279"/>
      <c r="AJ31" s="380"/>
      <c r="AK31" s="381"/>
      <c r="AL31" s="382"/>
      <c r="AM31" s="380"/>
      <c r="AN31" s="381"/>
      <c r="AO31" s="382"/>
      <c r="AP31" s="380"/>
      <c r="AQ31" s="381"/>
      <c r="AR31" s="382"/>
      <c r="AS31" s="277"/>
      <c r="AT31" s="278"/>
      <c r="AU31" s="279"/>
      <c r="AV31" s="264" t="str">
        <f t="shared" si="0"/>
        <v/>
      </c>
      <c r="AW31" s="265"/>
      <c r="AX31" s="266"/>
      <c r="AY31" s="359"/>
      <c r="AZ31" s="360"/>
      <c r="BA31" s="377" t="str">
        <f>IF(COUNT(AV31,AY30)=0,"",AV31*AY30)</f>
        <v/>
      </c>
      <c r="BB31" s="378"/>
      <c r="BC31" s="379"/>
      <c r="BD31" s="139"/>
      <c r="BE31" s="139"/>
      <c r="BF31" s="139"/>
      <c r="BG31" s="139"/>
      <c r="BH31" s="139"/>
      <c r="BI31" s="139"/>
      <c r="BJ31" s="139"/>
      <c r="BK31" s="139"/>
      <c r="BL31" s="139"/>
    </row>
    <row r="32" spans="2:64" ht="18" customHeight="1">
      <c r="B32" s="126"/>
      <c r="C32" s="127"/>
      <c r="D32" s="127"/>
      <c r="E32" s="128"/>
      <c r="F32" s="157" t="s">
        <v>6</v>
      </c>
      <c r="G32" s="158"/>
      <c r="H32" s="158"/>
      <c r="I32" s="158"/>
      <c r="J32" s="158"/>
      <c r="K32" s="158"/>
      <c r="L32" s="158"/>
      <c r="M32" s="158"/>
      <c r="N32" s="158"/>
      <c r="O32" s="158"/>
      <c r="P32" s="158"/>
      <c r="Q32" s="158"/>
      <c r="R32" s="159"/>
      <c r="S32" s="371" t="s">
        <v>147</v>
      </c>
      <c r="T32" s="372"/>
      <c r="U32" s="207" t="str">
        <f>IF(COUNT(U28,U30)=0,"",SUM(U28,U30))</f>
        <v/>
      </c>
      <c r="V32" s="208"/>
      <c r="W32" s="209"/>
      <c r="X32" s="207" t="str">
        <f t="shared" ref="X32" si="11">IF(COUNT(X28,X30)=0,"",SUM(X28,X30))</f>
        <v/>
      </c>
      <c r="Y32" s="208"/>
      <c r="Z32" s="209"/>
      <c r="AA32" s="207" t="str">
        <f t="shared" ref="AA32" si="12">IF(COUNT(AA28,AA30)=0,"",SUM(AA28,AA30))</f>
        <v/>
      </c>
      <c r="AB32" s="208"/>
      <c r="AC32" s="209"/>
      <c r="AD32" s="207" t="str">
        <f t="shared" ref="AD32" si="13">IF(COUNT(AD28,AD30)=0,"",SUM(AD28,AD30))</f>
        <v/>
      </c>
      <c r="AE32" s="208"/>
      <c r="AF32" s="209"/>
      <c r="AG32" s="207" t="str">
        <f t="shared" ref="AG32" si="14">IF(COUNT(AG28,AG30)=0,"",SUM(AG28,AG30))</f>
        <v/>
      </c>
      <c r="AH32" s="208"/>
      <c r="AI32" s="209"/>
      <c r="AJ32" s="383" t="str">
        <f t="shared" ref="AJ32" si="15">IF(COUNT(AJ28,AJ30)=0,"",SUM(AJ28,AJ30))</f>
        <v/>
      </c>
      <c r="AK32" s="384"/>
      <c r="AL32" s="385"/>
      <c r="AM32" s="383" t="str">
        <f t="shared" ref="AM32" si="16">IF(COUNT(AM28,AM30)=0,"",SUM(AM28,AM30))</f>
        <v/>
      </c>
      <c r="AN32" s="384"/>
      <c r="AO32" s="385"/>
      <c r="AP32" s="383" t="str">
        <f t="shared" ref="AP32" si="17">IF(COUNT(AP28,AP30)=0,"",SUM(AP28,AP30))</f>
        <v/>
      </c>
      <c r="AQ32" s="384"/>
      <c r="AR32" s="385"/>
      <c r="AS32" s="207" t="str">
        <f t="shared" ref="AS32" si="18">IF(COUNT(AS28,AS30)=0,"",SUM(AS28,AS30))</f>
        <v/>
      </c>
      <c r="AT32" s="208"/>
      <c r="AU32" s="209"/>
      <c r="AV32" s="207" t="str">
        <f t="shared" si="0"/>
        <v/>
      </c>
      <c r="AW32" s="208"/>
      <c r="AX32" s="209"/>
      <c r="AY32" s="373"/>
      <c r="AZ32" s="374"/>
      <c r="BA32" s="366" t="str">
        <f t="shared" ref="BA32" si="19">IF(COUNT(BA28,BA30)=0,"",SUM(BA28,BA30))</f>
        <v/>
      </c>
      <c r="BB32" s="367"/>
      <c r="BC32" s="368"/>
      <c r="BD32" s="347"/>
      <c r="BE32" s="348"/>
      <c r="BF32" s="349"/>
      <c r="BG32" s="347"/>
      <c r="BH32" s="348"/>
      <c r="BI32" s="349"/>
      <c r="BJ32" s="347"/>
      <c r="BK32" s="348"/>
      <c r="BL32" s="349"/>
    </row>
    <row r="33" spans="2:64" ht="18" customHeight="1">
      <c r="B33" s="129"/>
      <c r="C33" s="130"/>
      <c r="D33" s="130"/>
      <c r="E33" s="131"/>
      <c r="F33" s="155"/>
      <c r="G33" s="156"/>
      <c r="H33" s="156"/>
      <c r="I33" s="156"/>
      <c r="J33" s="156"/>
      <c r="K33" s="156"/>
      <c r="L33" s="156"/>
      <c r="M33" s="156"/>
      <c r="N33" s="156"/>
      <c r="O33" s="156"/>
      <c r="P33" s="156"/>
      <c r="Q33" s="156"/>
      <c r="R33" s="160"/>
      <c r="S33" s="369" t="s">
        <v>148</v>
      </c>
      <c r="T33" s="370"/>
      <c r="U33" s="152" t="str">
        <f>IF(COUNT(U29,U31)=0,"",SUM(U29,U31))</f>
        <v/>
      </c>
      <c r="V33" s="153"/>
      <c r="W33" s="154"/>
      <c r="X33" s="152" t="str">
        <f t="shared" ref="X33" si="20">IF(COUNT(X29,X31)=0,"",SUM(X29,X31))</f>
        <v/>
      </c>
      <c r="Y33" s="153"/>
      <c r="Z33" s="154"/>
      <c r="AA33" s="152" t="str">
        <f t="shared" ref="AA33" si="21">IF(COUNT(AA29,AA31)=0,"",SUM(AA29,AA31))</f>
        <v/>
      </c>
      <c r="AB33" s="153"/>
      <c r="AC33" s="154"/>
      <c r="AD33" s="152" t="str">
        <f t="shared" ref="AD33" si="22">IF(COUNT(AD29,AD31)=0,"",SUM(AD29,AD31))</f>
        <v/>
      </c>
      <c r="AE33" s="153"/>
      <c r="AF33" s="154"/>
      <c r="AG33" s="152" t="str">
        <f t="shared" ref="AG33" si="23">IF(COUNT(AG29,AG31)=0,"",SUM(AG29,AG31))</f>
        <v/>
      </c>
      <c r="AH33" s="153"/>
      <c r="AI33" s="154"/>
      <c r="AJ33" s="386" t="str">
        <f t="shared" ref="AJ33" si="24">IF(COUNT(AJ29,AJ31)=0,"",SUM(AJ29,AJ31))</f>
        <v/>
      </c>
      <c r="AK33" s="387"/>
      <c r="AL33" s="388"/>
      <c r="AM33" s="386" t="str">
        <f t="shared" ref="AM33" si="25">IF(COUNT(AM29,AM31)=0,"",SUM(AM29,AM31))</f>
        <v/>
      </c>
      <c r="AN33" s="387"/>
      <c r="AO33" s="388"/>
      <c r="AP33" s="386" t="str">
        <f t="shared" ref="AP33" si="26">IF(COUNT(AP29,AP31)=0,"",SUM(AP29,AP31))</f>
        <v/>
      </c>
      <c r="AQ33" s="387"/>
      <c r="AR33" s="388"/>
      <c r="AS33" s="152" t="str">
        <f t="shared" ref="AS33" si="27">IF(COUNT(AS29,AS31)=0,"",SUM(AS29,AS31))</f>
        <v/>
      </c>
      <c r="AT33" s="153"/>
      <c r="AU33" s="154"/>
      <c r="AV33" s="152" t="str">
        <f t="shared" si="0"/>
        <v/>
      </c>
      <c r="AW33" s="153"/>
      <c r="AX33" s="154"/>
      <c r="AY33" s="375"/>
      <c r="AZ33" s="376"/>
      <c r="BA33" s="177" t="str">
        <f t="shared" ref="BA33" si="28">IF(COUNT(BA29,BA31)=0,"",SUM(BA29,BA31))</f>
        <v/>
      </c>
      <c r="BB33" s="177"/>
      <c r="BC33" s="177"/>
      <c r="BD33" s="350"/>
      <c r="BE33" s="351"/>
      <c r="BF33" s="352"/>
      <c r="BG33" s="350"/>
      <c r="BH33" s="351"/>
      <c r="BI33" s="352"/>
      <c r="BJ33" s="350"/>
      <c r="BK33" s="351"/>
      <c r="BL33" s="352"/>
    </row>
    <row r="34" spans="2:64" ht="20" customHeight="1">
      <c r="B34" s="157" t="s">
        <v>7</v>
      </c>
      <c r="C34" s="158"/>
      <c r="D34" s="158"/>
      <c r="E34" s="158"/>
      <c r="F34" s="158"/>
      <c r="G34" s="158"/>
      <c r="H34" s="158"/>
      <c r="I34" s="158"/>
      <c r="J34" s="158"/>
      <c r="K34" s="158"/>
      <c r="L34" s="158"/>
      <c r="M34" s="158"/>
      <c r="N34" s="158"/>
      <c r="O34" s="158"/>
      <c r="P34" s="158"/>
      <c r="Q34" s="158"/>
      <c r="R34" s="159"/>
      <c r="S34" s="371" t="s">
        <v>147</v>
      </c>
      <c r="T34" s="372"/>
      <c r="U34" s="207" t="str">
        <f>IF(COUNT(U26,U32)=0,"",SUM(U26,U32))</f>
        <v/>
      </c>
      <c r="V34" s="208"/>
      <c r="W34" s="209"/>
      <c r="X34" s="207" t="str">
        <f t="shared" ref="X34" si="29">IF(COUNT(X26,X32)=0,"",SUM(X26,X32))</f>
        <v/>
      </c>
      <c r="Y34" s="208"/>
      <c r="Z34" s="209"/>
      <c r="AA34" s="207" t="str">
        <f t="shared" ref="AA34" si="30">IF(COUNT(AA26,AA32)=0,"",SUM(AA26,AA32))</f>
        <v/>
      </c>
      <c r="AB34" s="208"/>
      <c r="AC34" s="209"/>
      <c r="AD34" s="207" t="str">
        <f t="shared" ref="AD34" si="31">IF(COUNT(AD26,AD32)=0,"",SUM(AD26,AD32))</f>
        <v/>
      </c>
      <c r="AE34" s="208"/>
      <c r="AF34" s="209"/>
      <c r="AG34" s="207" t="str">
        <f t="shared" ref="AG34" si="32">IF(COUNT(AG26,AG32)=0,"",SUM(AG26,AG32))</f>
        <v/>
      </c>
      <c r="AH34" s="208"/>
      <c r="AI34" s="209"/>
      <c r="AJ34" s="207" t="str">
        <f t="shared" ref="AJ34" si="33">IF(COUNT(AJ26,AJ32)=0,"",SUM(AJ26,AJ32))</f>
        <v/>
      </c>
      <c r="AK34" s="208"/>
      <c r="AL34" s="209"/>
      <c r="AM34" s="207" t="str">
        <f t="shared" ref="AM34" si="34">IF(COUNT(AM26,AM32)=0,"",SUM(AM26,AM32))</f>
        <v/>
      </c>
      <c r="AN34" s="208"/>
      <c r="AO34" s="209"/>
      <c r="AP34" s="207" t="str">
        <f t="shared" ref="AP34" si="35">IF(COUNT(AP26,AP32)=0,"",SUM(AP26,AP32))</f>
        <v/>
      </c>
      <c r="AQ34" s="208"/>
      <c r="AR34" s="209"/>
      <c r="AS34" s="207" t="str">
        <f t="shared" ref="AS34" si="36">IF(COUNT(AS26,AS32)=0,"",SUM(AS26,AS32))</f>
        <v/>
      </c>
      <c r="AT34" s="208"/>
      <c r="AU34" s="209"/>
      <c r="AV34" s="207" t="str">
        <f t="shared" si="0"/>
        <v/>
      </c>
      <c r="AW34" s="208"/>
      <c r="AX34" s="209"/>
      <c r="AY34" s="394"/>
      <c r="AZ34" s="395"/>
      <c r="BA34" s="366" t="str">
        <f t="shared" ref="BA34" si="37">IF(COUNT(BA26,BA32)=0,"",SUM(BA26,BA32))</f>
        <v/>
      </c>
      <c r="BB34" s="367"/>
      <c r="BC34" s="368"/>
      <c r="BD34" s="347"/>
      <c r="BE34" s="348"/>
      <c r="BF34" s="349"/>
      <c r="BG34" s="347"/>
      <c r="BH34" s="348"/>
      <c r="BI34" s="349"/>
      <c r="BJ34" s="347"/>
      <c r="BK34" s="348"/>
      <c r="BL34" s="349"/>
    </row>
    <row r="35" spans="2:64" ht="20" customHeight="1">
      <c r="B35" s="155"/>
      <c r="C35" s="156"/>
      <c r="D35" s="156"/>
      <c r="E35" s="156"/>
      <c r="F35" s="156"/>
      <c r="G35" s="156"/>
      <c r="H35" s="156"/>
      <c r="I35" s="156"/>
      <c r="J35" s="156"/>
      <c r="K35" s="156"/>
      <c r="L35" s="156"/>
      <c r="M35" s="156"/>
      <c r="N35" s="156"/>
      <c r="O35" s="156"/>
      <c r="P35" s="156"/>
      <c r="Q35" s="156"/>
      <c r="R35" s="160"/>
      <c r="S35" s="369" t="s">
        <v>148</v>
      </c>
      <c r="T35" s="370"/>
      <c r="U35" s="152" t="str">
        <f>IF(COUNT(U27,U33)=0,"",SUM(U27,U33))</f>
        <v/>
      </c>
      <c r="V35" s="153"/>
      <c r="W35" s="154"/>
      <c r="X35" s="152" t="str">
        <f t="shared" ref="X35" si="38">IF(COUNT(X27,X33)=0,"",SUM(X27,X33))</f>
        <v/>
      </c>
      <c r="Y35" s="153"/>
      <c r="Z35" s="154"/>
      <c r="AA35" s="152" t="str">
        <f t="shared" ref="AA35" si="39">IF(COUNT(AA27,AA33)=0,"",SUM(AA27,AA33))</f>
        <v/>
      </c>
      <c r="AB35" s="153"/>
      <c r="AC35" s="154"/>
      <c r="AD35" s="152" t="str">
        <f t="shared" ref="AD35" si="40">IF(COUNT(AD27,AD33)=0,"",SUM(AD27,AD33))</f>
        <v/>
      </c>
      <c r="AE35" s="153"/>
      <c r="AF35" s="154"/>
      <c r="AG35" s="152" t="str">
        <f t="shared" ref="AG35" si="41">IF(COUNT(AG27,AG33)=0,"",SUM(AG27,AG33))</f>
        <v/>
      </c>
      <c r="AH35" s="153"/>
      <c r="AI35" s="154"/>
      <c r="AJ35" s="152" t="str">
        <f t="shared" ref="AJ35" si="42">IF(COUNT(AJ27,AJ33)=0,"",SUM(AJ27,AJ33))</f>
        <v/>
      </c>
      <c r="AK35" s="153"/>
      <c r="AL35" s="154"/>
      <c r="AM35" s="152" t="str">
        <f t="shared" ref="AM35" si="43">IF(COUNT(AM27,AM33)=0,"",SUM(AM27,AM33))</f>
        <v/>
      </c>
      <c r="AN35" s="153"/>
      <c r="AO35" s="154"/>
      <c r="AP35" s="152" t="str">
        <f t="shared" ref="AP35" si="44">IF(COUNT(AP27,AP33)=0,"",SUM(AP27,AP33))</f>
        <v/>
      </c>
      <c r="AQ35" s="153"/>
      <c r="AR35" s="154"/>
      <c r="AS35" s="152" t="str">
        <f t="shared" ref="AS35" si="45">IF(COUNT(AS27,AS33)=0,"",SUM(AS27,AS33))</f>
        <v/>
      </c>
      <c r="AT35" s="153"/>
      <c r="AU35" s="154"/>
      <c r="AV35" s="152" t="str">
        <f t="shared" si="0"/>
        <v/>
      </c>
      <c r="AW35" s="153"/>
      <c r="AX35" s="154"/>
      <c r="AY35" s="396"/>
      <c r="AZ35" s="397"/>
      <c r="BA35" s="177" t="str">
        <f t="shared" ref="BA35" si="46">IF(COUNT(BA27,BA33)=0,"",SUM(BA27,BA33))</f>
        <v/>
      </c>
      <c r="BB35" s="177"/>
      <c r="BC35" s="177"/>
      <c r="BD35" s="350"/>
      <c r="BE35" s="351"/>
      <c r="BF35" s="352"/>
      <c r="BG35" s="350"/>
      <c r="BH35" s="351"/>
      <c r="BI35" s="352"/>
      <c r="BJ35" s="350"/>
      <c r="BK35" s="351"/>
      <c r="BL35" s="352"/>
    </row>
    <row r="36" spans="2:64" s="10" customFormat="1" ht="20.149999999999999" customHeight="1">
      <c r="B36" s="9" t="s">
        <v>151</v>
      </c>
    </row>
    <row r="37" spans="2:64" s="10" customFormat="1" ht="20.149999999999999" customHeight="1">
      <c r="B37" s="10" t="s">
        <v>196</v>
      </c>
    </row>
    <row r="38" spans="2:64" s="10" customFormat="1" ht="20.149999999999999" customHeight="1">
      <c r="B38" s="10" t="s">
        <v>262</v>
      </c>
    </row>
    <row r="39" spans="2:64" ht="25" customHeight="1">
      <c r="B39" s="10" t="s">
        <v>182</v>
      </c>
    </row>
    <row r="40" spans="2:64" ht="25" customHeight="1">
      <c r="B40" s="10" t="s">
        <v>177</v>
      </c>
    </row>
    <row r="41" spans="2:64" ht="25" customHeight="1">
      <c r="B41" s="10"/>
    </row>
    <row r="42" spans="2:64" ht="25" customHeight="1">
      <c r="B42" s="54" t="s">
        <v>70</v>
      </c>
      <c r="C42" s="56"/>
      <c r="D42" s="56"/>
      <c r="E42" s="56"/>
      <c r="F42" s="56"/>
      <c r="G42" s="56"/>
      <c r="H42" s="56"/>
      <c r="I42" s="56"/>
      <c r="J42" s="56"/>
      <c r="K42" s="56"/>
      <c r="L42" s="56"/>
      <c r="M42" s="56"/>
      <c r="N42" s="56"/>
      <c r="O42" s="56"/>
      <c r="P42" s="56"/>
      <c r="Q42" s="56"/>
      <c r="R42" s="113"/>
      <c r="S42" s="113"/>
      <c r="T42" s="113"/>
      <c r="U42" s="56"/>
      <c r="V42" s="56"/>
      <c r="W42" s="56"/>
      <c r="X42" s="56"/>
      <c r="Y42" s="56"/>
      <c r="Z42" s="56" t="s">
        <v>176</v>
      </c>
      <c r="AA42" s="56"/>
      <c r="AB42" s="56"/>
      <c r="AC42" s="56"/>
      <c r="AD42" s="56"/>
      <c r="AE42" s="56"/>
      <c r="AF42" s="56"/>
      <c r="AG42" s="113"/>
      <c r="AH42" s="113"/>
      <c r="AI42" s="113"/>
      <c r="AJ42" s="2"/>
      <c r="AK42" s="2"/>
      <c r="AL42" s="2"/>
      <c r="AM42" s="2"/>
      <c r="AN42" s="2"/>
      <c r="AO42" s="2"/>
      <c r="AP42" s="2"/>
      <c r="AQ42" s="2"/>
      <c r="AR42" s="2"/>
      <c r="AS42" s="56"/>
      <c r="AT42" s="56"/>
      <c r="AU42" s="56"/>
      <c r="AV42" s="56"/>
      <c r="AW42" s="56"/>
      <c r="AX42" s="56"/>
      <c r="AY42" s="56"/>
      <c r="AZ42" s="56"/>
    </row>
    <row r="43" spans="2:64" ht="40.5" customHeight="1">
      <c r="B43" s="157" t="s">
        <v>5</v>
      </c>
      <c r="C43" s="158"/>
      <c r="D43" s="158"/>
      <c r="E43" s="158"/>
      <c r="F43" s="158"/>
      <c r="G43" s="170"/>
      <c r="H43" s="139"/>
      <c r="I43" s="139"/>
      <c r="J43" s="139"/>
      <c r="K43" s="139"/>
      <c r="L43" s="139"/>
      <c r="M43" s="139"/>
      <c r="N43" s="139"/>
      <c r="O43" s="139"/>
      <c r="P43" s="139" t="s">
        <v>93</v>
      </c>
      <c r="Q43" s="139"/>
      <c r="R43" s="139"/>
      <c r="S43" s="139"/>
      <c r="T43" s="139"/>
      <c r="U43" s="139"/>
      <c r="V43" s="139"/>
      <c r="W43" s="139"/>
      <c r="X43" s="139"/>
      <c r="Y43" s="139"/>
      <c r="Z43" s="139"/>
    </row>
    <row r="44" spans="2:64" ht="40.5" customHeight="1">
      <c r="B44" s="155"/>
      <c r="C44" s="156"/>
      <c r="D44" s="156"/>
      <c r="E44" s="156"/>
      <c r="F44" s="160"/>
      <c r="G44" s="139" t="s">
        <v>188</v>
      </c>
      <c r="H44" s="139"/>
      <c r="I44" s="139"/>
      <c r="J44" s="139" t="s">
        <v>189</v>
      </c>
      <c r="K44" s="139"/>
      <c r="L44" s="139"/>
      <c r="M44" s="139" t="s">
        <v>190</v>
      </c>
      <c r="N44" s="139"/>
      <c r="O44" s="139"/>
      <c r="P44" s="139"/>
      <c r="Q44" s="139"/>
      <c r="R44" s="139"/>
      <c r="S44" s="139"/>
      <c r="T44" s="139"/>
      <c r="U44" s="139"/>
      <c r="V44" s="139"/>
      <c r="W44" s="139"/>
      <c r="X44" s="139"/>
      <c r="Y44" s="139"/>
      <c r="Z44" s="139"/>
    </row>
    <row r="45" spans="2:64" ht="40" customHeight="1">
      <c r="B45" s="181" t="str">
        <f>IF(COUNT(G45:O45)=0,"",SUM(G45:O45))</f>
        <v/>
      </c>
      <c r="C45" s="182"/>
      <c r="D45" s="182"/>
      <c r="E45" s="182"/>
      <c r="F45" s="183"/>
      <c r="G45" s="139"/>
      <c r="H45" s="139"/>
      <c r="I45" s="139"/>
      <c r="J45" s="139"/>
      <c r="K45" s="139"/>
      <c r="L45" s="139"/>
      <c r="M45" s="139"/>
      <c r="N45" s="139"/>
      <c r="O45" s="139"/>
      <c r="P45" s="139"/>
      <c r="Q45" s="139"/>
      <c r="R45" s="139"/>
      <c r="S45" s="139"/>
      <c r="T45" s="139"/>
      <c r="U45" s="139"/>
      <c r="V45" s="139"/>
      <c r="W45" s="139"/>
      <c r="X45" s="139"/>
      <c r="Y45" s="139"/>
      <c r="Z45" s="139"/>
    </row>
    <row r="46" spans="2:64" ht="19" customHeight="1"/>
    <row r="47" spans="2:64" ht="19" customHeight="1">
      <c r="B47" s="54" t="s">
        <v>81</v>
      </c>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Y47" s="10"/>
      <c r="AZ47" s="10"/>
      <c r="BC47" s="55" t="s">
        <v>94</v>
      </c>
    </row>
    <row r="48" spans="2:64" s="10" customFormat="1" ht="19" customHeight="1">
      <c r="B48" s="189" t="s">
        <v>91</v>
      </c>
      <c r="C48" s="296"/>
      <c r="D48" s="296"/>
      <c r="E48" s="407"/>
      <c r="F48" s="189" t="s">
        <v>97</v>
      </c>
      <c r="G48" s="410"/>
      <c r="H48" s="410"/>
      <c r="I48" s="411"/>
      <c r="J48" s="189" t="s">
        <v>21</v>
      </c>
      <c r="K48" s="296"/>
      <c r="L48" s="297"/>
      <c r="M48" s="417" t="s">
        <v>82</v>
      </c>
      <c r="N48" s="296"/>
      <c r="O48" s="296"/>
      <c r="P48" s="296"/>
      <c r="Q48" s="296"/>
      <c r="R48" s="296"/>
      <c r="S48" s="296"/>
      <c r="T48" s="296"/>
      <c r="U48" s="296"/>
      <c r="V48" s="296"/>
      <c r="W48" s="296"/>
      <c r="X48" s="296"/>
      <c r="Y48" s="296"/>
      <c r="Z48" s="296"/>
      <c r="AA48" s="296"/>
      <c r="AB48" s="297"/>
      <c r="AC48" s="417" t="s">
        <v>83</v>
      </c>
      <c r="AD48" s="296"/>
      <c r="AE48" s="296"/>
      <c r="AF48" s="296"/>
      <c r="AG48" s="296"/>
      <c r="AH48" s="296"/>
      <c r="AI48" s="296"/>
      <c r="AJ48" s="296"/>
      <c r="AK48" s="296"/>
      <c r="AL48" s="296"/>
      <c r="AM48" s="296"/>
      <c r="AN48" s="296"/>
      <c r="AO48" s="296"/>
      <c r="AP48" s="296"/>
      <c r="AQ48" s="296"/>
      <c r="AR48" s="296"/>
      <c r="AS48" s="296"/>
      <c r="AT48" s="296"/>
      <c r="AU48" s="296"/>
      <c r="AV48" s="296"/>
      <c r="AW48" s="296"/>
      <c r="AX48" s="297"/>
      <c r="AY48" s="189" t="s">
        <v>84</v>
      </c>
      <c r="AZ48" s="190"/>
      <c r="BA48" s="191"/>
      <c r="BB48" s="189" t="s">
        <v>23</v>
      </c>
      <c r="BC48" s="190"/>
      <c r="BD48" s="191"/>
    </row>
    <row r="49" spans="2:56" s="10" customFormat="1" ht="19" customHeight="1">
      <c r="B49" s="298"/>
      <c r="C49" s="243"/>
      <c r="D49" s="243"/>
      <c r="E49" s="408"/>
      <c r="F49" s="412"/>
      <c r="G49" s="291"/>
      <c r="H49" s="291"/>
      <c r="I49" s="413"/>
      <c r="J49" s="298"/>
      <c r="K49" s="243"/>
      <c r="L49" s="299"/>
      <c r="M49" s="300"/>
      <c r="N49" s="301"/>
      <c r="O49" s="301"/>
      <c r="P49" s="301"/>
      <c r="Q49" s="301"/>
      <c r="R49" s="301"/>
      <c r="S49" s="301"/>
      <c r="T49" s="301"/>
      <c r="U49" s="301"/>
      <c r="V49" s="301"/>
      <c r="W49" s="301"/>
      <c r="X49" s="301"/>
      <c r="Y49" s="301"/>
      <c r="Z49" s="301"/>
      <c r="AA49" s="301"/>
      <c r="AB49" s="302"/>
      <c r="AC49" s="300"/>
      <c r="AD49" s="301"/>
      <c r="AE49" s="301"/>
      <c r="AF49" s="301"/>
      <c r="AG49" s="301"/>
      <c r="AH49" s="301"/>
      <c r="AI49" s="301"/>
      <c r="AJ49" s="301"/>
      <c r="AK49" s="301"/>
      <c r="AL49" s="301"/>
      <c r="AM49" s="301"/>
      <c r="AN49" s="301"/>
      <c r="AO49" s="301"/>
      <c r="AP49" s="301"/>
      <c r="AQ49" s="301"/>
      <c r="AR49" s="301"/>
      <c r="AS49" s="301"/>
      <c r="AT49" s="301"/>
      <c r="AU49" s="301"/>
      <c r="AV49" s="301"/>
      <c r="AW49" s="301"/>
      <c r="AX49" s="302"/>
      <c r="AY49" s="192"/>
      <c r="AZ49" s="193"/>
      <c r="BA49" s="194"/>
      <c r="BB49" s="192"/>
      <c r="BC49" s="193"/>
      <c r="BD49" s="194"/>
    </row>
    <row r="50" spans="2:56" s="10" customFormat="1" ht="19" customHeight="1">
      <c r="B50" s="298"/>
      <c r="C50" s="243"/>
      <c r="D50" s="243"/>
      <c r="E50" s="408"/>
      <c r="F50" s="412"/>
      <c r="G50" s="291"/>
      <c r="H50" s="291"/>
      <c r="I50" s="413"/>
      <c r="J50" s="298"/>
      <c r="K50" s="243"/>
      <c r="L50" s="299"/>
      <c r="M50" s="189" t="s">
        <v>24</v>
      </c>
      <c r="N50" s="410"/>
      <c r="O50" s="411"/>
      <c r="P50" s="189" t="s">
        <v>25</v>
      </c>
      <c r="Q50" s="410"/>
      <c r="R50" s="411"/>
      <c r="S50" s="189" t="s">
        <v>26</v>
      </c>
      <c r="T50" s="410"/>
      <c r="U50" s="411"/>
      <c r="V50" s="189" t="s">
        <v>27</v>
      </c>
      <c r="W50" s="410"/>
      <c r="X50" s="410"/>
      <c r="Y50" s="411"/>
      <c r="Z50" s="189" t="s">
        <v>28</v>
      </c>
      <c r="AA50" s="410"/>
      <c r="AB50" s="411"/>
      <c r="AC50" s="189" t="s">
        <v>85</v>
      </c>
      <c r="AD50" s="410"/>
      <c r="AE50" s="411"/>
      <c r="AF50" s="189" t="s">
        <v>86</v>
      </c>
      <c r="AG50" s="410"/>
      <c r="AH50" s="411"/>
      <c r="AI50" s="189" t="s">
        <v>87</v>
      </c>
      <c r="AJ50" s="190"/>
      <c r="AK50" s="190"/>
      <c r="AL50" s="190"/>
      <c r="AM50" s="190"/>
      <c r="AN50" s="190"/>
      <c r="AO50" s="190"/>
      <c r="AP50" s="190"/>
      <c r="AQ50" s="190"/>
      <c r="AR50" s="190"/>
      <c r="AS50" s="410"/>
      <c r="AT50" s="411"/>
      <c r="AU50" s="189" t="s">
        <v>88</v>
      </c>
      <c r="AV50" s="410"/>
      <c r="AW50" s="410"/>
      <c r="AX50" s="411"/>
      <c r="AY50" s="192"/>
      <c r="AZ50" s="193"/>
      <c r="BA50" s="194"/>
      <c r="BB50" s="192"/>
      <c r="BC50" s="193"/>
      <c r="BD50" s="194"/>
    </row>
    <row r="51" spans="2:56" s="10" customFormat="1" ht="19" customHeight="1">
      <c r="B51" s="298"/>
      <c r="C51" s="243"/>
      <c r="D51" s="243"/>
      <c r="E51" s="408"/>
      <c r="F51" s="412"/>
      <c r="G51" s="291"/>
      <c r="H51" s="291"/>
      <c r="I51" s="413"/>
      <c r="J51" s="298"/>
      <c r="K51" s="243"/>
      <c r="L51" s="299"/>
      <c r="M51" s="412"/>
      <c r="N51" s="291"/>
      <c r="O51" s="413"/>
      <c r="P51" s="412"/>
      <c r="Q51" s="291"/>
      <c r="R51" s="413"/>
      <c r="S51" s="412"/>
      <c r="T51" s="291"/>
      <c r="U51" s="413"/>
      <c r="V51" s="412"/>
      <c r="W51" s="291"/>
      <c r="X51" s="291"/>
      <c r="Y51" s="413"/>
      <c r="Z51" s="412"/>
      <c r="AA51" s="291"/>
      <c r="AB51" s="413"/>
      <c r="AC51" s="412"/>
      <c r="AD51" s="291"/>
      <c r="AE51" s="413"/>
      <c r="AF51" s="412"/>
      <c r="AG51" s="291"/>
      <c r="AH51" s="413"/>
      <c r="AI51" s="412"/>
      <c r="AJ51" s="291"/>
      <c r="AK51" s="291"/>
      <c r="AL51" s="291"/>
      <c r="AM51" s="291"/>
      <c r="AN51" s="291"/>
      <c r="AO51" s="291"/>
      <c r="AP51" s="291"/>
      <c r="AQ51" s="291"/>
      <c r="AR51" s="291"/>
      <c r="AS51" s="291"/>
      <c r="AT51" s="413"/>
      <c r="AU51" s="412"/>
      <c r="AV51" s="291"/>
      <c r="AW51" s="291"/>
      <c r="AX51" s="413"/>
      <c r="AY51" s="192"/>
      <c r="AZ51" s="193"/>
      <c r="BA51" s="194"/>
      <c r="BB51" s="192"/>
      <c r="BC51" s="193"/>
      <c r="BD51" s="194"/>
    </row>
    <row r="52" spans="2:56" s="10" customFormat="1" ht="19" customHeight="1">
      <c r="B52" s="300"/>
      <c r="C52" s="301"/>
      <c r="D52" s="301"/>
      <c r="E52" s="409"/>
      <c r="F52" s="414"/>
      <c r="G52" s="415"/>
      <c r="H52" s="415"/>
      <c r="I52" s="416"/>
      <c r="J52" s="300"/>
      <c r="K52" s="301"/>
      <c r="L52" s="302"/>
      <c r="M52" s="414"/>
      <c r="N52" s="415"/>
      <c r="O52" s="416"/>
      <c r="P52" s="414"/>
      <c r="Q52" s="415"/>
      <c r="R52" s="416"/>
      <c r="S52" s="414"/>
      <c r="T52" s="415"/>
      <c r="U52" s="416"/>
      <c r="V52" s="414"/>
      <c r="W52" s="415"/>
      <c r="X52" s="415"/>
      <c r="Y52" s="416"/>
      <c r="Z52" s="414"/>
      <c r="AA52" s="415"/>
      <c r="AB52" s="416"/>
      <c r="AC52" s="414"/>
      <c r="AD52" s="415"/>
      <c r="AE52" s="416"/>
      <c r="AF52" s="414"/>
      <c r="AG52" s="415"/>
      <c r="AH52" s="416"/>
      <c r="AI52" s="414"/>
      <c r="AJ52" s="415"/>
      <c r="AK52" s="415"/>
      <c r="AL52" s="415"/>
      <c r="AM52" s="415"/>
      <c r="AN52" s="415"/>
      <c r="AO52" s="415"/>
      <c r="AP52" s="415"/>
      <c r="AQ52" s="415"/>
      <c r="AR52" s="415"/>
      <c r="AS52" s="415"/>
      <c r="AT52" s="416"/>
      <c r="AU52" s="414"/>
      <c r="AV52" s="415"/>
      <c r="AW52" s="415"/>
      <c r="AX52" s="416"/>
      <c r="AY52" s="195"/>
      <c r="AZ52" s="196"/>
      <c r="BA52" s="197"/>
      <c r="BB52" s="195"/>
      <c r="BC52" s="196"/>
      <c r="BD52" s="197"/>
    </row>
    <row r="53" spans="2:56" s="10" customFormat="1" ht="19" customHeight="1">
      <c r="B53" s="418"/>
      <c r="C53" s="419"/>
      <c r="D53" s="419"/>
      <c r="E53" s="420"/>
      <c r="F53" s="424"/>
      <c r="G53" s="425"/>
      <c r="H53" s="425"/>
      <c r="I53" s="426"/>
      <c r="J53" s="366" t="str">
        <f>IF(COUNT(V53,Z53)=0,"",SUM(V53,Z53))</f>
        <v/>
      </c>
      <c r="K53" s="367"/>
      <c r="L53" s="368"/>
      <c r="M53" s="427"/>
      <c r="N53" s="428"/>
      <c r="O53" s="429"/>
      <c r="P53" s="288"/>
      <c r="Q53" s="289"/>
      <c r="R53" s="290"/>
      <c r="S53" s="288"/>
      <c r="T53" s="289"/>
      <c r="U53" s="290"/>
      <c r="V53" s="366" t="str">
        <f>IF(COUNT(M53,P53,S53)=0,"",M53*P53*(S53-1))</f>
        <v/>
      </c>
      <c r="W53" s="367"/>
      <c r="X53" s="367"/>
      <c r="Y53" s="368"/>
      <c r="Z53" s="427"/>
      <c r="AA53" s="428"/>
      <c r="AB53" s="429"/>
      <c r="AC53" s="427"/>
      <c r="AD53" s="428"/>
      <c r="AE53" s="429"/>
      <c r="AF53" s="288"/>
      <c r="AG53" s="289"/>
      <c r="AH53" s="290"/>
      <c r="AI53" s="288"/>
      <c r="AJ53" s="289"/>
      <c r="AK53" s="289"/>
      <c r="AL53" s="289"/>
      <c r="AM53" s="289"/>
      <c r="AN53" s="289"/>
      <c r="AO53" s="289"/>
      <c r="AP53" s="289"/>
      <c r="AQ53" s="289"/>
      <c r="AR53" s="289"/>
      <c r="AS53" s="289"/>
      <c r="AT53" s="290"/>
      <c r="AU53" s="366" t="str">
        <f>IF(COUNT(AC53,AF53,AI53,Z53)=0,"",AC53*AF53*(AI53-1)-Z53)</f>
        <v/>
      </c>
      <c r="AV53" s="367"/>
      <c r="AW53" s="367"/>
      <c r="AX53" s="368"/>
      <c r="AY53" s="366" t="str">
        <f>IF(COUNT(AU53,J53)=0,"",AU53-J53)</f>
        <v/>
      </c>
      <c r="AZ53" s="367"/>
      <c r="BA53" s="368"/>
      <c r="BB53" s="424"/>
      <c r="BC53" s="425"/>
      <c r="BD53" s="426"/>
    </row>
    <row r="54" spans="2:56" s="10" customFormat="1" ht="19" customHeight="1">
      <c r="B54" s="421"/>
      <c r="C54" s="422"/>
      <c r="D54" s="422"/>
      <c r="E54" s="423"/>
      <c r="F54" s="430"/>
      <c r="G54" s="431"/>
      <c r="H54" s="431"/>
      <c r="I54" s="432"/>
      <c r="J54" s="433" t="str">
        <f>IF(COUNT(V54,Z54)=0,"",SUM(V54,Z54))</f>
        <v/>
      </c>
      <c r="K54" s="434"/>
      <c r="L54" s="435"/>
      <c r="M54" s="436"/>
      <c r="N54" s="437"/>
      <c r="O54" s="438"/>
      <c r="P54" s="280"/>
      <c r="Q54" s="281"/>
      <c r="R54" s="282"/>
      <c r="S54" s="280"/>
      <c r="T54" s="281"/>
      <c r="U54" s="282"/>
      <c r="V54" s="433" t="str">
        <f>IF(COUNT(M54,P54,S54)=0,"",M54*P54*(S54-1))</f>
        <v/>
      </c>
      <c r="W54" s="434"/>
      <c r="X54" s="434"/>
      <c r="Y54" s="435"/>
      <c r="Z54" s="436"/>
      <c r="AA54" s="437"/>
      <c r="AB54" s="438"/>
      <c r="AC54" s="436"/>
      <c r="AD54" s="437"/>
      <c r="AE54" s="438"/>
      <c r="AF54" s="280"/>
      <c r="AG54" s="281"/>
      <c r="AH54" s="282"/>
      <c r="AI54" s="280"/>
      <c r="AJ54" s="281"/>
      <c r="AK54" s="281"/>
      <c r="AL54" s="281"/>
      <c r="AM54" s="281"/>
      <c r="AN54" s="281"/>
      <c r="AO54" s="281"/>
      <c r="AP54" s="281"/>
      <c r="AQ54" s="281"/>
      <c r="AR54" s="281"/>
      <c r="AS54" s="281"/>
      <c r="AT54" s="282"/>
      <c r="AU54" s="433" t="str">
        <f>IF(COUNT(AC54,AF54,AI54,Z54)=0,"",AC54*AF54*(AI54-1)-Z54)</f>
        <v/>
      </c>
      <c r="AV54" s="434"/>
      <c r="AW54" s="434"/>
      <c r="AX54" s="435"/>
      <c r="AY54" s="433" t="str">
        <f>IF(COUNT(AU54,J54)=0,"",AU54-J54)</f>
        <v/>
      </c>
      <c r="AZ54" s="434"/>
      <c r="BA54" s="435"/>
      <c r="BB54" s="430"/>
      <c r="BC54" s="431"/>
      <c r="BD54" s="432"/>
    </row>
    <row r="55" spans="2:56" s="10" customFormat="1" ht="19" customHeight="1">
      <c r="B55" s="418"/>
      <c r="C55" s="419"/>
      <c r="D55" s="419"/>
      <c r="E55" s="420"/>
      <c r="F55" s="424"/>
      <c r="G55" s="425"/>
      <c r="H55" s="425"/>
      <c r="I55" s="426"/>
      <c r="J55" s="366" t="str">
        <f>IF(COUNT(V55,Z55)=0,"",SUM(V55,Z55))</f>
        <v/>
      </c>
      <c r="K55" s="367"/>
      <c r="L55" s="368"/>
      <c r="M55" s="427"/>
      <c r="N55" s="428"/>
      <c r="O55" s="429"/>
      <c r="P55" s="288"/>
      <c r="Q55" s="289"/>
      <c r="R55" s="290"/>
      <c r="S55" s="288"/>
      <c r="T55" s="289"/>
      <c r="U55" s="290"/>
      <c r="V55" s="366" t="str">
        <f>IF(COUNT(M55,P55,S55)=0,"",M55*P55*(S55-1))</f>
        <v/>
      </c>
      <c r="W55" s="367"/>
      <c r="X55" s="367"/>
      <c r="Y55" s="368"/>
      <c r="Z55" s="427"/>
      <c r="AA55" s="428"/>
      <c r="AB55" s="429"/>
      <c r="AC55" s="427"/>
      <c r="AD55" s="428"/>
      <c r="AE55" s="429"/>
      <c r="AF55" s="288"/>
      <c r="AG55" s="289"/>
      <c r="AH55" s="290"/>
      <c r="AI55" s="288"/>
      <c r="AJ55" s="289"/>
      <c r="AK55" s="289"/>
      <c r="AL55" s="289"/>
      <c r="AM55" s="289"/>
      <c r="AN55" s="289"/>
      <c r="AO55" s="289"/>
      <c r="AP55" s="289"/>
      <c r="AQ55" s="289"/>
      <c r="AR55" s="289"/>
      <c r="AS55" s="289"/>
      <c r="AT55" s="290"/>
      <c r="AU55" s="366" t="str">
        <f>IF(COUNT(AC55,AF55,AI55,Z55)=0,"",AC55*AF55*(AI55-1)-Z55)</f>
        <v/>
      </c>
      <c r="AV55" s="367"/>
      <c r="AW55" s="367"/>
      <c r="AX55" s="368"/>
      <c r="AY55" s="366" t="str">
        <f>IF(COUNT(AU55,J55)=0,"",AU55-J55)</f>
        <v/>
      </c>
      <c r="AZ55" s="367"/>
      <c r="BA55" s="368"/>
      <c r="BB55" s="424"/>
      <c r="BC55" s="425"/>
      <c r="BD55" s="426"/>
    </row>
    <row r="56" spans="2:56" s="10" customFormat="1" ht="19" customHeight="1">
      <c r="B56" s="421"/>
      <c r="C56" s="422"/>
      <c r="D56" s="422"/>
      <c r="E56" s="423"/>
      <c r="F56" s="430"/>
      <c r="G56" s="431"/>
      <c r="H56" s="431"/>
      <c r="I56" s="432"/>
      <c r="J56" s="433" t="str">
        <f>IF(COUNT(V56,Z56)=0,"",SUM(V56,Z56))</f>
        <v/>
      </c>
      <c r="K56" s="434"/>
      <c r="L56" s="435"/>
      <c r="M56" s="436"/>
      <c r="N56" s="437"/>
      <c r="O56" s="438"/>
      <c r="P56" s="280"/>
      <c r="Q56" s="281"/>
      <c r="R56" s="282"/>
      <c r="S56" s="280"/>
      <c r="T56" s="281"/>
      <c r="U56" s="282"/>
      <c r="V56" s="433" t="str">
        <f>IF(COUNT(M56,P56,S56)=0,"",M56*P56*(S56-1))</f>
        <v/>
      </c>
      <c r="W56" s="434"/>
      <c r="X56" s="434"/>
      <c r="Y56" s="435"/>
      <c r="Z56" s="436"/>
      <c r="AA56" s="437"/>
      <c r="AB56" s="438"/>
      <c r="AC56" s="436"/>
      <c r="AD56" s="437"/>
      <c r="AE56" s="438"/>
      <c r="AF56" s="280"/>
      <c r="AG56" s="281"/>
      <c r="AH56" s="282"/>
      <c r="AI56" s="280"/>
      <c r="AJ56" s="281"/>
      <c r="AK56" s="281"/>
      <c r="AL56" s="281"/>
      <c r="AM56" s="281"/>
      <c r="AN56" s="281"/>
      <c r="AO56" s="281"/>
      <c r="AP56" s="281"/>
      <c r="AQ56" s="281"/>
      <c r="AR56" s="281"/>
      <c r="AS56" s="281"/>
      <c r="AT56" s="282"/>
      <c r="AU56" s="433" t="str">
        <f>IF(COUNT(AC56,AF56,AI56,Z56)=0,"",AC56*AF56*(AI56-1)-Z56)</f>
        <v/>
      </c>
      <c r="AV56" s="434"/>
      <c r="AW56" s="434"/>
      <c r="AX56" s="435"/>
      <c r="AY56" s="433" t="str">
        <f>IF(COUNT(AU56,J56)=0,"",AU56-J56)</f>
        <v/>
      </c>
      <c r="AZ56" s="434"/>
      <c r="BA56" s="435"/>
      <c r="BB56" s="430"/>
      <c r="BC56" s="431"/>
      <c r="BD56" s="432"/>
    </row>
    <row r="57" spans="2:56" s="10" customFormat="1" ht="19" customHeight="1">
      <c r="B57" s="439" t="s">
        <v>29</v>
      </c>
      <c r="C57" s="440"/>
      <c r="D57" s="440"/>
      <c r="E57" s="440"/>
      <c r="F57" s="440"/>
      <c r="G57" s="440"/>
      <c r="H57" s="440"/>
      <c r="I57" s="441"/>
      <c r="J57" s="433" t="str">
        <f>IF(COUNT(J53:L56)=0,"",SUM(J53:L56))</f>
        <v/>
      </c>
      <c r="K57" s="434"/>
      <c r="L57" s="435"/>
      <c r="M57" s="433" t="str">
        <f>IF(COUNT(M53:O56)=0,"",SUM(M53:O56))</f>
        <v/>
      </c>
      <c r="N57" s="434"/>
      <c r="O57" s="435"/>
      <c r="P57" s="267"/>
      <c r="Q57" s="268"/>
      <c r="R57" s="269"/>
      <c r="S57" s="267"/>
      <c r="T57" s="268"/>
      <c r="U57" s="269"/>
      <c r="V57" s="433" t="str">
        <f>IF(COUNT(V53:Y56)=0,"",SUM(V53:Y56))</f>
        <v/>
      </c>
      <c r="W57" s="434"/>
      <c r="X57" s="434"/>
      <c r="Y57" s="435"/>
      <c r="Z57" s="433" t="str">
        <f>IF(COUNT(Z53:AB56)=0,"",SUM(Z53:AB56))</f>
        <v/>
      </c>
      <c r="AA57" s="434"/>
      <c r="AB57" s="435"/>
      <c r="AC57" s="433" t="str">
        <f>IF(COUNT(AC53:AE56)=0,"",SUM(AC53:AE56))</f>
        <v/>
      </c>
      <c r="AD57" s="434"/>
      <c r="AE57" s="435"/>
      <c r="AF57" s="267"/>
      <c r="AG57" s="268"/>
      <c r="AH57" s="269"/>
      <c r="AI57" s="267"/>
      <c r="AJ57" s="268"/>
      <c r="AK57" s="268"/>
      <c r="AL57" s="268"/>
      <c r="AM57" s="268"/>
      <c r="AN57" s="268"/>
      <c r="AO57" s="268"/>
      <c r="AP57" s="268"/>
      <c r="AQ57" s="268"/>
      <c r="AR57" s="268"/>
      <c r="AS57" s="268"/>
      <c r="AT57" s="269"/>
      <c r="AU57" s="433" t="str">
        <f>IF(COUNT(AU53:AX56)=0,"",SUM(AU53:AX56))</f>
        <v/>
      </c>
      <c r="AV57" s="434"/>
      <c r="AW57" s="434"/>
      <c r="AX57" s="435"/>
      <c r="AY57" s="433" t="str">
        <f>IF(COUNT(AY53:BA56)=0,"",SUM(AY53:BA56))</f>
        <v/>
      </c>
      <c r="AZ57" s="434"/>
      <c r="BA57" s="435"/>
      <c r="BB57" s="442"/>
      <c r="BC57" s="443"/>
      <c r="BD57" s="444"/>
    </row>
    <row r="58" spans="2:56" s="10" customFormat="1" ht="19" customHeight="1">
      <c r="B58" s="10" t="s">
        <v>30</v>
      </c>
    </row>
    <row r="59" spans="2:56" s="10" customFormat="1" ht="19" customHeight="1">
      <c r="B59" s="10" t="s">
        <v>159</v>
      </c>
    </row>
    <row r="60" spans="2:56" s="10" customFormat="1" ht="19" customHeight="1">
      <c r="B60" s="10" t="s">
        <v>193</v>
      </c>
    </row>
    <row r="61" spans="2:56" s="10" customFormat="1" ht="19" customHeight="1">
      <c r="B61" s="10" t="s">
        <v>161</v>
      </c>
    </row>
    <row r="62" spans="2:56" ht="20.149999999999999" customHeight="1"/>
    <row r="63" spans="2:56" ht="20.149999999999999" customHeight="1"/>
    <row r="64" spans="2:56"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row r="324" ht="20.149999999999999" customHeight="1"/>
    <row r="325" ht="20.149999999999999" customHeight="1"/>
    <row r="326" ht="20.149999999999999" customHeight="1"/>
    <row r="327" ht="20.149999999999999" customHeight="1"/>
    <row r="328" ht="20.149999999999999" customHeight="1"/>
    <row r="329" ht="20.149999999999999" customHeight="1"/>
    <row r="330" ht="20.149999999999999" customHeight="1"/>
    <row r="331" ht="20.149999999999999" customHeight="1"/>
    <row r="332" ht="20.149999999999999" customHeight="1"/>
    <row r="333" ht="20.149999999999999" customHeight="1"/>
    <row r="334" ht="20.149999999999999" customHeight="1"/>
    <row r="335" ht="20.149999999999999" customHeight="1"/>
    <row r="336"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row r="353" ht="20.149999999999999" customHeight="1"/>
    <row r="354" ht="20.149999999999999" customHeight="1"/>
    <row r="355" ht="20.149999999999999" customHeight="1"/>
    <row r="356" ht="20.149999999999999" customHeight="1"/>
    <row r="357" ht="20.149999999999999" customHeight="1"/>
    <row r="358" ht="20.149999999999999" customHeight="1"/>
    <row r="359" ht="20.149999999999999" customHeight="1"/>
    <row r="360" ht="20.149999999999999" customHeight="1"/>
    <row r="361" ht="20.149999999999999" customHeight="1"/>
    <row r="362" ht="20.149999999999999" customHeight="1"/>
    <row r="363" ht="20.149999999999999" customHeight="1"/>
    <row r="364" ht="20.149999999999999" customHeight="1"/>
    <row r="365" ht="20.149999999999999" customHeight="1"/>
    <row r="366" ht="20.149999999999999" customHeight="1"/>
    <row r="367" ht="20.149999999999999" customHeight="1"/>
    <row r="368" ht="20.149999999999999" customHeight="1"/>
    <row r="369" ht="20.149999999999999" customHeight="1"/>
    <row r="370" ht="20.149999999999999" customHeight="1"/>
    <row r="371" ht="20.149999999999999" customHeight="1"/>
    <row r="372" ht="20.149999999999999" customHeight="1"/>
    <row r="373" ht="20.149999999999999" customHeight="1"/>
    <row r="374" ht="20.149999999999999" customHeight="1"/>
    <row r="375" ht="20.149999999999999" customHeight="1"/>
    <row r="376" ht="20.149999999999999" customHeight="1"/>
    <row r="377" ht="20.149999999999999" customHeight="1"/>
    <row r="378" ht="20.149999999999999" customHeight="1"/>
    <row r="379" ht="20.149999999999999" customHeight="1"/>
    <row r="380" ht="20.149999999999999" customHeight="1"/>
    <row r="381" ht="20.149999999999999" customHeight="1"/>
    <row r="382" ht="20.149999999999999" customHeight="1"/>
    <row r="383" ht="20.149999999999999" customHeight="1"/>
    <row r="384" ht="20.149999999999999" customHeight="1"/>
    <row r="385" ht="20.149999999999999" customHeight="1"/>
    <row r="386" ht="20.149999999999999" customHeight="1"/>
    <row r="387" ht="20.149999999999999" customHeight="1"/>
    <row r="388" ht="20.149999999999999" customHeight="1"/>
    <row r="389" ht="20.149999999999999" customHeight="1"/>
    <row r="390" ht="20.149999999999999" customHeight="1"/>
    <row r="391" ht="20.149999999999999" customHeight="1"/>
    <row r="392" ht="20.149999999999999" customHeight="1"/>
    <row r="393" ht="20.149999999999999" customHeight="1"/>
    <row r="394" ht="20.149999999999999" customHeight="1"/>
    <row r="395" ht="20.149999999999999" customHeight="1"/>
    <row r="396" ht="20.149999999999999" customHeight="1"/>
    <row r="397" ht="20.149999999999999" customHeight="1"/>
    <row r="398" ht="20.149999999999999" customHeight="1"/>
    <row r="399" ht="20.149999999999999" customHeight="1"/>
    <row r="400" ht="20.149999999999999" customHeight="1"/>
    <row r="401" ht="20.149999999999999" customHeight="1"/>
    <row r="402" ht="20.149999999999999" customHeight="1"/>
    <row r="403" ht="20.149999999999999" customHeight="1"/>
    <row r="404" ht="20.149999999999999" customHeight="1"/>
    <row r="405" ht="20.149999999999999" customHeight="1"/>
    <row r="406" ht="20.149999999999999" customHeight="1"/>
    <row r="407" ht="20.149999999999999" customHeight="1"/>
    <row r="408" ht="20.149999999999999" customHeight="1"/>
    <row r="409" ht="20.149999999999999" customHeight="1"/>
    <row r="410" ht="20.149999999999999" customHeight="1"/>
    <row r="411" ht="20.149999999999999" customHeight="1"/>
    <row r="412" ht="20.149999999999999" customHeight="1"/>
    <row r="413" ht="20.149999999999999" customHeight="1"/>
    <row r="414" ht="20.149999999999999" customHeight="1"/>
    <row r="415" ht="20.149999999999999" customHeight="1"/>
    <row r="416" ht="20.149999999999999" customHeight="1"/>
    <row r="417" ht="20.149999999999999" customHeight="1"/>
    <row r="418" ht="20.149999999999999" customHeight="1"/>
    <row r="419" ht="20.149999999999999" customHeight="1"/>
    <row r="420" ht="20.149999999999999" customHeight="1"/>
    <row r="421" ht="20.149999999999999" customHeight="1"/>
    <row r="422" ht="20.149999999999999" customHeight="1"/>
    <row r="423" ht="20.149999999999999" customHeight="1"/>
    <row r="424" ht="20.149999999999999" customHeight="1"/>
    <row r="425" ht="20.149999999999999" customHeight="1"/>
    <row r="426" ht="20.149999999999999" customHeight="1"/>
    <row r="427" ht="20.149999999999999" customHeight="1"/>
    <row r="428" ht="20.149999999999999" customHeight="1"/>
    <row r="429" ht="20.149999999999999" customHeight="1"/>
    <row r="430" ht="20.149999999999999" customHeight="1"/>
    <row r="431" ht="20.149999999999999" customHeight="1"/>
    <row r="432" ht="20.149999999999999" customHeight="1"/>
    <row r="433" ht="20.149999999999999" customHeight="1"/>
    <row r="434" ht="20.149999999999999" customHeight="1"/>
    <row r="435" ht="20.149999999999999" customHeight="1"/>
    <row r="436" ht="20.149999999999999" customHeight="1"/>
    <row r="437" ht="20.149999999999999" customHeight="1"/>
    <row r="438" ht="20.149999999999999" customHeight="1"/>
    <row r="439" ht="20.149999999999999" customHeight="1"/>
    <row r="440" ht="20.149999999999999" customHeight="1"/>
    <row r="441" ht="20.149999999999999" customHeight="1"/>
    <row r="442" ht="20.149999999999999" customHeight="1"/>
    <row r="443" ht="20.149999999999999" customHeight="1"/>
    <row r="444" ht="20.149999999999999" customHeight="1"/>
    <row r="445" ht="20.149999999999999" customHeight="1"/>
    <row r="446" ht="20.149999999999999" customHeight="1"/>
    <row r="447" ht="20.149999999999999" customHeight="1"/>
    <row r="448" ht="20.149999999999999" customHeight="1"/>
    <row r="449" ht="20.149999999999999" customHeight="1"/>
    <row r="450" ht="20.149999999999999" customHeight="1"/>
    <row r="451" ht="20.149999999999999" customHeight="1"/>
    <row r="452" ht="20.149999999999999" customHeight="1"/>
    <row r="453" ht="20.149999999999999" customHeight="1"/>
    <row r="454" ht="20.149999999999999" customHeight="1"/>
    <row r="455" ht="20.149999999999999" customHeight="1"/>
    <row r="456" ht="20.149999999999999" customHeight="1"/>
    <row r="457" ht="20.149999999999999" customHeight="1"/>
    <row r="458" ht="20.149999999999999" customHeight="1"/>
    <row r="459" ht="20.149999999999999" customHeight="1"/>
    <row r="460" ht="20.149999999999999" customHeight="1"/>
    <row r="461" ht="20.149999999999999" customHeight="1"/>
    <row r="462" ht="20.149999999999999" customHeight="1"/>
    <row r="463" ht="20.149999999999999" customHeight="1"/>
    <row r="464" ht="20.149999999999999" customHeight="1"/>
    <row r="465" ht="20.149999999999999" customHeight="1"/>
    <row r="466" ht="20.149999999999999" customHeight="1"/>
    <row r="467" ht="20.149999999999999" customHeight="1"/>
    <row r="468" ht="20.149999999999999" customHeight="1"/>
    <row r="469" ht="20.149999999999999" customHeight="1"/>
    <row r="470" ht="20.149999999999999" customHeight="1"/>
    <row r="471" ht="20.149999999999999" customHeight="1"/>
    <row r="472" ht="20.149999999999999" customHeight="1"/>
    <row r="473" ht="20.149999999999999" customHeight="1"/>
    <row r="474" ht="20.149999999999999" customHeight="1"/>
    <row r="475" ht="20.149999999999999" customHeight="1"/>
    <row r="476" ht="20.149999999999999" customHeight="1"/>
    <row r="477" ht="20.149999999999999" customHeight="1"/>
    <row r="478" ht="20.149999999999999" customHeight="1"/>
    <row r="479" ht="20.149999999999999" customHeight="1"/>
    <row r="480" ht="20.149999999999999" customHeight="1"/>
    <row r="481" ht="20.149999999999999" customHeight="1"/>
    <row r="482" ht="20.149999999999999" customHeight="1"/>
    <row r="483" ht="20.149999999999999" customHeight="1"/>
    <row r="484" ht="20.149999999999999" customHeight="1"/>
    <row r="485" ht="20.149999999999999" customHeight="1"/>
    <row r="486" ht="20.149999999999999" customHeight="1"/>
    <row r="487" ht="20.149999999999999" customHeight="1"/>
    <row r="488" ht="20.149999999999999" customHeight="1"/>
    <row r="489" ht="20.149999999999999" customHeight="1"/>
    <row r="490" ht="20.149999999999999" customHeight="1"/>
    <row r="491" ht="20.149999999999999" customHeight="1"/>
    <row r="492" ht="20.149999999999999" customHeight="1"/>
    <row r="493" ht="20.149999999999999" customHeight="1"/>
    <row r="494" ht="20.149999999999999" customHeight="1"/>
    <row r="495" ht="20.149999999999999" customHeight="1"/>
    <row r="496" ht="20.149999999999999" customHeight="1"/>
    <row r="497" ht="20.149999999999999" customHeight="1"/>
    <row r="498" ht="20.149999999999999" customHeight="1"/>
    <row r="499" ht="20.149999999999999" customHeight="1"/>
    <row r="500" ht="20.149999999999999" customHeight="1"/>
    <row r="501" ht="20.149999999999999" customHeight="1"/>
    <row r="502" ht="20.149999999999999" customHeight="1"/>
    <row r="503" ht="20.149999999999999" customHeight="1"/>
    <row r="504" ht="20.149999999999999" customHeight="1"/>
    <row r="505" ht="20.149999999999999" customHeight="1"/>
    <row r="506" ht="20.149999999999999" customHeight="1"/>
    <row r="507" ht="20.149999999999999" customHeight="1"/>
    <row r="508" ht="20.149999999999999" customHeight="1"/>
    <row r="509" ht="20.149999999999999" customHeight="1"/>
    <row r="510" ht="20.149999999999999" customHeight="1"/>
    <row r="511" ht="20.149999999999999" customHeight="1"/>
    <row r="512" ht="20.149999999999999" customHeight="1"/>
    <row r="513" ht="20.149999999999999" customHeight="1"/>
    <row r="514" ht="20.149999999999999" customHeight="1"/>
    <row r="515" ht="20.149999999999999" customHeight="1"/>
    <row r="516" ht="20.149999999999999" customHeight="1"/>
    <row r="517" ht="20.149999999999999" customHeight="1"/>
    <row r="518" ht="20.149999999999999" customHeight="1"/>
    <row r="519" ht="20.149999999999999" customHeight="1"/>
    <row r="520" ht="20.149999999999999" customHeight="1"/>
    <row r="521" ht="20.149999999999999" customHeight="1"/>
    <row r="522" ht="20.149999999999999" customHeight="1"/>
    <row r="523" ht="20.149999999999999" customHeight="1"/>
    <row r="524" ht="20.149999999999999" customHeight="1"/>
    <row r="525" ht="20.149999999999999" customHeight="1"/>
    <row r="526" ht="20.149999999999999" customHeight="1"/>
    <row r="527" ht="20.149999999999999" customHeight="1"/>
    <row r="528" ht="20.149999999999999" customHeight="1"/>
    <row r="529" ht="20.149999999999999" customHeight="1"/>
    <row r="530" ht="20.149999999999999" customHeight="1"/>
    <row r="531" ht="20.149999999999999" customHeight="1"/>
    <row r="532" ht="20.149999999999999" customHeight="1"/>
    <row r="533" ht="20.149999999999999" customHeight="1"/>
    <row r="534" ht="20.149999999999999" customHeight="1"/>
    <row r="535" ht="20.149999999999999" customHeight="1"/>
    <row r="536" ht="20.149999999999999" customHeight="1"/>
    <row r="537" ht="20.149999999999999" customHeight="1"/>
    <row r="538" ht="20.149999999999999" customHeight="1"/>
    <row r="539" ht="20.149999999999999" customHeight="1"/>
    <row r="540" ht="20.149999999999999" customHeight="1"/>
    <row r="541" ht="20.149999999999999" customHeight="1"/>
    <row r="542" ht="20.149999999999999" customHeight="1"/>
    <row r="543" ht="20.149999999999999" customHeight="1"/>
    <row r="544" ht="20.149999999999999" customHeight="1"/>
    <row r="545" ht="20.149999999999999" customHeight="1"/>
    <row r="546" ht="20.149999999999999" customHeight="1"/>
    <row r="547" ht="20.149999999999999" customHeight="1"/>
    <row r="548" ht="20.149999999999999" customHeight="1"/>
    <row r="549" ht="20.149999999999999" customHeight="1"/>
    <row r="550" ht="20.149999999999999" customHeight="1"/>
    <row r="551" ht="20.149999999999999" customHeight="1"/>
    <row r="552" ht="20.149999999999999" customHeight="1"/>
    <row r="553" ht="20.149999999999999" customHeight="1"/>
    <row r="554" ht="20.149999999999999" customHeight="1"/>
    <row r="555" ht="20.149999999999999" customHeight="1"/>
    <row r="556" ht="20.149999999999999" customHeight="1"/>
    <row r="557" ht="20.149999999999999" customHeight="1"/>
    <row r="558" ht="20.149999999999999" customHeight="1"/>
    <row r="559" ht="20.149999999999999" customHeight="1"/>
    <row r="560" ht="20.149999999999999" customHeight="1"/>
    <row r="561" ht="20.149999999999999" customHeight="1"/>
    <row r="562" ht="20.149999999999999" customHeight="1"/>
    <row r="563" ht="20.149999999999999" customHeight="1"/>
    <row r="564" ht="20.149999999999999" customHeight="1"/>
    <row r="565" ht="20.149999999999999" customHeight="1"/>
    <row r="566" ht="20.149999999999999" customHeight="1"/>
    <row r="567" ht="20.149999999999999" customHeight="1"/>
    <row r="568" ht="20.149999999999999" customHeight="1"/>
    <row r="569" ht="20.149999999999999" customHeight="1"/>
    <row r="570" ht="20.149999999999999" customHeight="1"/>
    <row r="571" ht="20.149999999999999" customHeight="1"/>
    <row r="572" ht="20.149999999999999" customHeight="1"/>
    <row r="573" ht="20.149999999999999" customHeight="1"/>
    <row r="574" ht="20.149999999999999" customHeight="1"/>
    <row r="575" ht="20.149999999999999" customHeight="1"/>
    <row r="576" ht="20.149999999999999" customHeight="1"/>
    <row r="577" ht="20.149999999999999" customHeight="1"/>
    <row r="578" ht="20.149999999999999" customHeight="1"/>
    <row r="579" ht="20.149999999999999" customHeight="1"/>
    <row r="580" ht="20.149999999999999" customHeight="1"/>
    <row r="581" ht="20.149999999999999" customHeight="1"/>
    <row r="582" ht="20.149999999999999" customHeight="1"/>
    <row r="583" ht="20.149999999999999" customHeight="1"/>
    <row r="584" ht="20.149999999999999" customHeight="1"/>
    <row r="585" ht="20.149999999999999" customHeight="1"/>
    <row r="586" ht="20.149999999999999" customHeight="1"/>
    <row r="587" ht="20.149999999999999" customHeight="1"/>
    <row r="588" ht="20.149999999999999" customHeight="1"/>
    <row r="589" ht="20.149999999999999" customHeight="1"/>
    <row r="590" ht="20.149999999999999" customHeight="1"/>
    <row r="591" ht="20.149999999999999" customHeight="1"/>
    <row r="592" ht="20.149999999999999" customHeight="1"/>
    <row r="593" ht="20.149999999999999" customHeight="1"/>
    <row r="594" ht="20.149999999999999" customHeight="1"/>
    <row r="595" ht="20.149999999999999" customHeight="1"/>
    <row r="596" ht="20.149999999999999" customHeight="1"/>
    <row r="597" ht="20.149999999999999" customHeight="1"/>
    <row r="598" ht="20.149999999999999" customHeight="1"/>
    <row r="599" ht="20.149999999999999" customHeight="1"/>
    <row r="600" ht="20.149999999999999" customHeight="1"/>
    <row r="601" ht="20.149999999999999" customHeight="1"/>
    <row r="602" ht="20.149999999999999" customHeight="1"/>
    <row r="603" ht="20.149999999999999" customHeight="1"/>
    <row r="604" ht="20.149999999999999" customHeight="1"/>
    <row r="605" ht="20.149999999999999" customHeight="1"/>
    <row r="606" ht="20.149999999999999" customHeight="1"/>
    <row r="607" ht="20.149999999999999" customHeight="1"/>
    <row r="608" ht="20.149999999999999" customHeight="1"/>
    <row r="609" ht="20.149999999999999" customHeight="1"/>
    <row r="610" ht="20.149999999999999" customHeight="1"/>
    <row r="611" ht="20.149999999999999" customHeight="1"/>
    <row r="612" ht="20.149999999999999" customHeight="1"/>
    <row r="613" ht="20.149999999999999" customHeight="1"/>
    <row r="614" ht="20.149999999999999" customHeight="1"/>
    <row r="615" ht="20.149999999999999" customHeight="1"/>
    <row r="616" ht="20.149999999999999" customHeight="1"/>
    <row r="617" ht="20.149999999999999" customHeight="1"/>
    <row r="618" ht="20.149999999999999" customHeight="1"/>
    <row r="619" ht="20.149999999999999" customHeight="1"/>
    <row r="620" ht="20.149999999999999" customHeight="1"/>
    <row r="621" ht="20.149999999999999" customHeight="1"/>
    <row r="622" ht="20.149999999999999" customHeight="1"/>
    <row r="623" ht="20.149999999999999" customHeight="1"/>
    <row r="624" ht="20.149999999999999" customHeight="1"/>
    <row r="625" ht="20.149999999999999" customHeight="1"/>
    <row r="626" ht="20.149999999999999" customHeight="1"/>
    <row r="627" ht="20.149999999999999" customHeight="1"/>
    <row r="628" ht="20.149999999999999" customHeight="1"/>
    <row r="629" ht="20.149999999999999" customHeight="1"/>
    <row r="630" ht="20.149999999999999" customHeight="1"/>
    <row r="631" ht="20.149999999999999" customHeight="1"/>
    <row r="632" ht="20.149999999999999" customHeight="1"/>
    <row r="633" ht="20.149999999999999" customHeight="1"/>
    <row r="634" ht="20.149999999999999" customHeight="1"/>
    <row r="635" ht="20.149999999999999" customHeight="1"/>
    <row r="636" ht="20.149999999999999" customHeight="1"/>
    <row r="637" ht="20.149999999999999" customHeight="1"/>
    <row r="638" ht="20.149999999999999" customHeight="1"/>
    <row r="639" ht="20.149999999999999" customHeight="1"/>
    <row r="640" ht="20.149999999999999" customHeight="1"/>
    <row r="641" ht="20.149999999999999" customHeight="1"/>
    <row r="642" ht="20.149999999999999" customHeight="1"/>
    <row r="643" ht="20.149999999999999" customHeight="1"/>
    <row r="644" ht="20.149999999999999" customHeight="1"/>
    <row r="645" ht="20.149999999999999" customHeight="1"/>
    <row r="646" ht="20.149999999999999" customHeight="1"/>
    <row r="647" ht="20.149999999999999" customHeight="1"/>
    <row r="648" ht="20.149999999999999" customHeight="1"/>
    <row r="649" ht="20.149999999999999" customHeight="1"/>
    <row r="650" ht="20.149999999999999" customHeight="1"/>
    <row r="651" ht="20.149999999999999" customHeight="1"/>
    <row r="652" ht="20.149999999999999" customHeight="1"/>
    <row r="653" ht="20.149999999999999" customHeight="1"/>
    <row r="654" ht="20.149999999999999" customHeight="1"/>
    <row r="655" ht="20.149999999999999" customHeight="1"/>
    <row r="656" ht="20.149999999999999" customHeight="1"/>
    <row r="657" ht="20.149999999999999" customHeight="1"/>
    <row r="658" ht="20.149999999999999" customHeight="1"/>
    <row r="659" ht="20.149999999999999" customHeight="1"/>
    <row r="660" ht="20.149999999999999" customHeight="1"/>
    <row r="661" ht="20.149999999999999" customHeight="1"/>
    <row r="662" ht="20.149999999999999" customHeight="1"/>
    <row r="663" ht="20.149999999999999" customHeight="1"/>
    <row r="664" ht="20.149999999999999" customHeight="1"/>
    <row r="665" ht="20.149999999999999" customHeight="1"/>
    <row r="666" ht="20.149999999999999" customHeight="1"/>
    <row r="667" ht="20.149999999999999" customHeight="1"/>
    <row r="668" ht="20.149999999999999" customHeight="1"/>
    <row r="669" ht="20.149999999999999" customHeight="1"/>
    <row r="670" ht="20.149999999999999" customHeight="1"/>
    <row r="671" ht="20.149999999999999" customHeight="1"/>
    <row r="672" ht="20.149999999999999" customHeight="1"/>
    <row r="673" ht="20.149999999999999" customHeight="1"/>
    <row r="674" ht="20.149999999999999" customHeight="1"/>
    <row r="675" ht="20.149999999999999" customHeight="1"/>
    <row r="676" ht="20.149999999999999" customHeight="1"/>
    <row r="677" ht="20.149999999999999" customHeight="1"/>
    <row r="678" ht="20.149999999999999" customHeight="1"/>
    <row r="679" ht="20.149999999999999" customHeight="1"/>
    <row r="680" ht="20.149999999999999" customHeight="1"/>
    <row r="681" ht="20.149999999999999" customHeight="1"/>
    <row r="682" ht="20.149999999999999" customHeight="1"/>
    <row r="683" ht="20.149999999999999" customHeight="1"/>
    <row r="684" ht="20.149999999999999" customHeight="1"/>
    <row r="685" ht="20.149999999999999" customHeight="1"/>
    <row r="686" ht="20.149999999999999" customHeight="1"/>
    <row r="687" ht="20.149999999999999" customHeight="1"/>
    <row r="688" ht="20.149999999999999" customHeight="1"/>
    <row r="689" ht="20.149999999999999" customHeight="1"/>
    <row r="690" ht="20.149999999999999" customHeight="1"/>
    <row r="691" ht="20.149999999999999" customHeight="1"/>
    <row r="692" ht="20.149999999999999" customHeight="1"/>
    <row r="693" ht="20.149999999999999" customHeight="1"/>
    <row r="694" ht="20.149999999999999" customHeight="1"/>
    <row r="695" ht="20.149999999999999" customHeight="1"/>
    <row r="696" ht="20.149999999999999" customHeight="1"/>
    <row r="697" ht="20.149999999999999" customHeight="1"/>
    <row r="698" ht="20.149999999999999" customHeight="1"/>
    <row r="699" ht="20.149999999999999" customHeight="1"/>
    <row r="700" ht="20.149999999999999" customHeight="1"/>
    <row r="701" ht="20.149999999999999" customHeight="1"/>
    <row r="702" ht="20.149999999999999" customHeight="1"/>
    <row r="703" ht="20.149999999999999" customHeight="1"/>
    <row r="704" ht="20.149999999999999" customHeight="1"/>
    <row r="705" ht="20.149999999999999" customHeight="1"/>
    <row r="706" ht="20.149999999999999" customHeight="1"/>
    <row r="707" ht="20.149999999999999" customHeight="1"/>
    <row r="708" ht="20.149999999999999" customHeight="1"/>
    <row r="709" ht="20.149999999999999" customHeight="1"/>
    <row r="710" ht="20.149999999999999" customHeight="1"/>
    <row r="711" ht="20.149999999999999" customHeight="1"/>
    <row r="712" ht="20.149999999999999" customHeight="1"/>
    <row r="713" ht="20.149999999999999" customHeight="1"/>
    <row r="714" ht="20.149999999999999" customHeight="1"/>
    <row r="715" ht="20.149999999999999" customHeight="1"/>
    <row r="716" ht="20.149999999999999" customHeight="1"/>
    <row r="717" ht="20.149999999999999" customHeight="1"/>
    <row r="718" ht="20.149999999999999" customHeight="1"/>
    <row r="719" ht="20.149999999999999" customHeight="1"/>
    <row r="720" ht="20.149999999999999" customHeight="1"/>
    <row r="721" ht="20.149999999999999" customHeight="1"/>
    <row r="722" ht="20.149999999999999" customHeight="1"/>
    <row r="723" ht="20.149999999999999" customHeight="1"/>
    <row r="724" ht="20.149999999999999" customHeight="1"/>
    <row r="725" ht="20.149999999999999" customHeight="1"/>
    <row r="726" ht="20.149999999999999" customHeight="1"/>
    <row r="727" ht="20.149999999999999" customHeight="1"/>
    <row r="728" ht="20.149999999999999" customHeight="1"/>
    <row r="729" ht="20.149999999999999" customHeight="1"/>
    <row r="730" ht="20.149999999999999" customHeight="1"/>
    <row r="731" ht="20.149999999999999" customHeight="1"/>
    <row r="732" ht="20.149999999999999" customHeight="1"/>
    <row r="733" ht="20.149999999999999" customHeight="1"/>
    <row r="734" ht="20.149999999999999" customHeight="1"/>
    <row r="735" ht="20.149999999999999" customHeight="1"/>
    <row r="736" ht="20.149999999999999" customHeight="1"/>
    <row r="737" ht="20.149999999999999" customHeight="1"/>
    <row r="738" ht="20.149999999999999" customHeight="1"/>
    <row r="739" ht="20.149999999999999" customHeight="1"/>
    <row r="740" ht="20.149999999999999" customHeight="1"/>
    <row r="741" ht="20.149999999999999" customHeight="1"/>
    <row r="742" ht="20.149999999999999" customHeight="1"/>
    <row r="743" ht="20.149999999999999" customHeight="1"/>
    <row r="744" ht="20.149999999999999" customHeight="1"/>
    <row r="745" ht="20.149999999999999" customHeight="1"/>
    <row r="746" ht="20.149999999999999" customHeight="1"/>
    <row r="747" ht="20.149999999999999" customHeight="1"/>
    <row r="748" ht="20.149999999999999" customHeight="1"/>
    <row r="749" ht="20.149999999999999" customHeight="1"/>
    <row r="750" ht="20.149999999999999" customHeight="1"/>
    <row r="751" ht="20.149999999999999" customHeight="1"/>
    <row r="752" ht="20.149999999999999" customHeight="1"/>
    <row r="753" ht="20.149999999999999" customHeight="1"/>
    <row r="754" ht="20.149999999999999" customHeight="1"/>
    <row r="755" ht="20.149999999999999" customHeight="1"/>
    <row r="756" ht="20.149999999999999" customHeight="1"/>
    <row r="757" ht="20.149999999999999" customHeight="1"/>
    <row r="758" ht="20.149999999999999" customHeight="1"/>
    <row r="759" ht="20.149999999999999" customHeight="1"/>
    <row r="760" ht="20.149999999999999" customHeight="1"/>
    <row r="761" ht="20.149999999999999" customHeight="1"/>
    <row r="762" ht="20.149999999999999" customHeight="1"/>
    <row r="763" ht="20.149999999999999" customHeight="1"/>
    <row r="764" ht="20.149999999999999" customHeight="1"/>
    <row r="765" ht="20.149999999999999" customHeight="1"/>
    <row r="766" ht="20.149999999999999" customHeight="1"/>
    <row r="767" ht="20.149999999999999" customHeight="1"/>
    <row r="768" ht="20.149999999999999" customHeight="1"/>
    <row r="769" ht="20.149999999999999" customHeight="1"/>
    <row r="770" ht="20.149999999999999" customHeight="1"/>
    <row r="771" ht="20.149999999999999" customHeight="1"/>
    <row r="772" ht="20.149999999999999" customHeight="1"/>
    <row r="773" ht="20.149999999999999" customHeight="1"/>
    <row r="774" ht="20.149999999999999" customHeight="1"/>
    <row r="775" ht="20.149999999999999" customHeight="1"/>
    <row r="776" ht="20.149999999999999" customHeight="1"/>
    <row r="777" ht="20.149999999999999" customHeight="1"/>
    <row r="778" ht="20.149999999999999" customHeight="1"/>
    <row r="779" ht="20.149999999999999" customHeight="1"/>
    <row r="780" ht="20.149999999999999" customHeight="1"/>
    <row r="781" ht="20.149999999999999" customHeight="1"/>
    <row r="782" ht="20.149999999999999" customHeight="1"/>
    <row r="783" ht="20.149999999999999" customHeight="1"/>
    <row r="784" ht="20.149999999999999" customHeight="1"/>
    <row r="785" ht="20.149999999999999" customHeight="1"/>
    <row r="786" ht="20.149999999999999" customHeight="1"/>
    <row r="787" ht="20.149999999999999" customHeight="1"/>
    <row r="788" ht="20.149999999999999" customHeight="1"/>
    <row r="789" ht="20.149999999999999" customHeight="1"/>
    <row r="790" ht="20.149999999999999" customHeight="1"/>
    <row r="791" ht="20.149999999999999" customHeight="1"/>
    <row r="792" ht="20.149999999999999" customHeight="1"/>
    <row r="793" ht="20.149999999999999" customHeight="1"/>
    <row r="794" ht="20.149999999999999" customHeight="1"/>
    <row r="795" ht="20.149999999999999" customHeight="1"/>
    <row r="796" ht="20.149999999999999" customHeight="1"/>
    <row r="797" ht="20.149999999999999" customHeight="1"/>
    <row r="798" ht="20.149999999999999" customHeight="1"/>
    <row r="799" ht="20.149999999999999" customHeight="1"/>
    <row r="800" ht="20.149999999999999" customHeight="1"/>
    <row r="801" ht="20.149999999999999" customHeight="1"/>
    <row r="802" ht="20.149999999999999" customHeight="1"/>
    <row r="803" ht="20.149999999999999" customHeight="1"/>
    <row r="804" ht="20.149999999999999" customHeight="1"/>
    <row r="805" ht="20.149999999999999" customHeight="1"/>
    <row r="806" ht="20.149999999999999" customHeight="1"/>
    <row r="807" ht="20.149999999999999" customHeight="1"/>
    <row r="808" ht="20.149999999999999" customHeight="1"/>
    <row r="809" ht="20.149999999999999" customHeight="1"/>
    <row r="810" ht="20.149999999999999" customHeight="1"/>
    <row r="811" ht="20.149999999999999" customHeight="1"/>
    <row r="812" ht="20.149999999999999" customHeight="1"/>
    <row r="813" ht="20.149999999999999" customHeight="1"/>
    <row r="814" ht="20.149999999999999" customHeight="1"/>
    <row r="815" ht="20.149999999999999" customHeight="1"/>
    <row r="816" ht="20.149999999999999" customHeight="1"/>
    <row r="817" ht="20.149999999999999" customHeight="1"/>
    <row r="818" ht="20.149999999999999" customHeight="1"/>
    <row r="819" ht="20.149999999999999" customHeight="1"/>
    <row r="820" ht="20.149999999999999" customHeight="1"/>
    <row r="821" ht="20.149999999999999" customHeight="1"/>
    <row r="822" ht="20.149999999999999" customHeight="1"/>
    <row r="823" ht="20.149999999999999" customHeight="1"/>
    <row r="824" ht="20.149999999999999" customHeight="1"/>
    <row r="825" ht="20.149999999999999" customHeight="1"/>
    <row r="826" ht="20.149999999999999" customHeight="1"/>
    <row r="827" ht="20.149999999999999" customHeight="1"/>
    <row r="828" ht="20.149999999999999" customHeight="1"/>
    <row r="829" ht="20.149999999999999" customHeight="1"/>
    <row r="830" ht="20.149999999999999" customHeight="1"/>
    <row r="831" ht="20.149999999999999" customHeight="1"/>
    <row r="832" ht="20.149999999999999" customHeight="1"/>
    <row r="833" ht="20.149999999999999" customHeight="1"/>
    <row r="834" ht="20.149999999999999" customHeight="1"/>
    <row r="835" ht="20.149999999999999" customHeight="1"/>
    <row r="836" ht="20.149999999999999" customHeight="1"/>
    <row r="837" ht="20.149999999999999" customHeight="1"/>
    <row r="838" ht="20.149999999999999" customHeight="1"/>
    <row r="839" ht="20.149999999999999" customHeight="1"/>
    <row r="840" ht="20.149999999999999" customHeight="1"/>
    <row r="841" ht="20.149999999999999" customHeight="1"/>
    <row r="842" ht="20.149999999999999" customHeight="1"/>
    <row r="843" ht="20.149999999999999" customHeight="1"/>
    <row r="844" ht="20.149999999999999" customHeight="1"/>
    <row r="845" ht="20.149999999999999" customHeight="1"/>
    <row r="846" ht="20.149999999999999" customHeight="1"/>
    <row r="847" ht="20.149999999999999" customHeight="1"/>
    <row r="848" ht="20.149999999999999" customHeight="1"/>
    <row r="849" ht="20.149999999999999" customHeight="1"/>
    <row r="850" ht="20.149999999999999" customHeight="1"/>
    <row r="851" ht="20.149999999999999" customHeight="1"/>
    <row r="852" ht="20.149999999999999" customHeight="1"/>
    <row r="853" ht="20.149999999999999" customHeight="1"/>
    <row r="854" ht="20.149999999999999" customHeight="1"/>
    <row r="855" ht="20.149999999999999" customHeight="1"/>
    <row r="856" ht="20.149999999999999" customHeight="1"/>
    <row r="857" ht="20.149999999999999" customHeight="1"/>
    <row r="858" ht="20.149999999999999" customHeight="1"/>
    <row r="859" ht="20.149999999999999" customHeight="1"/>
    <row r="860" ht="20.149999999999999" customHeight="1"/>
    <row r="861" ht="20.149999999999999" customHeight="1"/>
    <row r="862" ht="20.149999999999999" customHeight="1"/>
    <row r="863" ht="20.149999999999999" customHeight="1"/>
    <row r="864" ht="20.149999999999999" customHeight="1"/>
    <row r="865" ht="20.149999999999999" customHeight="1"/>
    <row r="866" ht="20.149999999999999" customHeight="1"/>
    <row r="867" ht="20.149999999999999" customHeight="1"/>
    <row r="868" ht="20.149999999999999" customHeight="1"/>
    <row r="869" ht="20.149999999999999" customHeight="1"/>
    <row r="870" ht="20.149999999999999" customHeight="1"/>
    <row r="871" ht="20.149999999999999" customHeight="1"/>
    <row r="872" ht="20.149999999999999" customHeight="1"/>
    <row r="873" ht="20.149999999999999" customHeight="1"/>
    <row r="874" ht="20.149999999999999" customHeight="1"/>
    <row r="875" ht="20.149999999999999" customHeight="1"/>
    <row r="876" ht="20.149999999999999" customHeight="1"/>
    <row r="877" ht="20.149999999999999" customHeight="1"/>
    <row r="878" ht="20.149999999999999" customHeight="1"/>
    <row r="879" ht="20.149999999999999" customHeight="1"/>
    <row r="880" ht="20.149999999999999" customHeight="1"/>
    <row r="881" ht="20.149999999999999" customHeight="1"/>
    <row r="882" ht="20.149999999999999" customHeight="1"/>
    <row r="883" ht="20.149999999999999" customHeight="1"/>
    <row r="884" ht="20.149999999999999" customHeight="1"/>
    <row r="885" ht="20.149999999999999" customHeight="1"/>
    <row r="886" ht="20.149999999999999" customHeight="1"/>
    <row r="887" ht="20.149999999999999" customHeight="1"/>
    <row r="888" ht="20.149999999999999" customHeight="1"/>
    <row r="889" ht="20.149999999999999" customHeight="1"/>
    <row r="890" ht="20.149999999999999" customHeight="1"/>
    <row r="891" ht="20.149999999999999" customHeight="1"/>
    <row r="892" ht="20.149999999999999" customHeight="1"/>
    <row r="893" ht="20.149999999999999" customHeight="1"/>
    <row r="894" ht="20.149999999999999" customHeight="1"/>
    <row r="895" ht="20.149999999999999" customHeight="1"/>
    <row r="896" ht="20.149999999999999" customHeight="1"/>
    <row r="897" ht="20.149999999999999" customHeight="1"/>
    <row r="898" ht="20.149999999999999" customHeight="1"/>
    <row r="899" ht="20.149999999999999" customHeight="1"/>
    <row r="900" ht="20.149999999999999" customHeight="1"/>
    <row r="901" ht="20.149999999999999" customHeight="1"/>
    <row r="902" ht="20.149999999999999" customHeight="1"/>
    <row r="903" ht="20.149999999999999" customHeight="1"/>
    <row r="904" ht="20.149999999999999" customHeight="1"/>
    <row r="905" ht="20.149999999999999" customHeight="1"/>
    <row r="906" ht="20.149999999999999" customHeight="1"/>
    <row r="907" ht="20.149999999999999" customHeight="1"/>
    <row r="908" ht="20.149999999999999" customHeight="1"/>
    <row r="909" ht="20.149999999999999" customHeight="1"/>
    <row r="910" ht="20.149999999999999" customHeight="1"/>
    <row r="911" ht="20.149999999999999" customHeight="1"/>
    <row r="912" ht="20.149999999999999" customHeight="1"/>
    <row r="913" ht="20.149999999999999" customHeight="1"/>
    <row r="914" ht="20.149999999999999" customHeight="1"/>
    <row r="915" ht="20.149999999999999" customHeight="1"/>
    <row r="916" ht="20.149999999999999" customHeight="1"/>
    <row r="917" ht="20.149999999999999" customHeight="1"/>
    <row r="918" ht="20.149999999999999" customHeight="1"/>
    <row r="919" ht="20.149999999999999" customHeight="1"/>
    <row r="920" ht="20.149999999999999" customHeight="1"/>
    <row r="921" ht="20.149999999999999" customHeight="1"/>
    <row r="922" ht="20.149999999999999" customHeight="1"/>
    <row r="923" ht="20.149999999999999" customHeight="1"/>
    <row r="924" ht="20.149999999999999" customHeight="1"/>
    <row r="925" ht="20.149999999999999" customHeight="1"/>
    <row r="926" ht="20.149999999999999" customHeight="1"/>
    <row r="927" ht="20.149999999999999" customHeight="1"/>
    <row r="928" ht="20.149999999999999" customHeight="1"/>
    <row r="929" ht="20.149999999999999" customHeight="1"/>
    <row r="930" ht="20.149999999999999" customHeight="1"/>
    <row r="931" ht="20.149999999999999" customHeight="1"/>
    <row r="932" ht="20.149999999999999" customHeight="1"/>
    <row r="933" ht="20.149999999999999" customHeight="1"/>
    <row r="934" ht="20.149999999999999" customHeight="1"/>
    <row r="935" ht="20.149999999999999" customHeight="1"/>
    <row r="936" ht="20.149999999999999" customHeight="1"/>
    <row r="937" ht="20.149999999999999" customHeight="1"/>
    <row r="938" ht="20.149999999999999" customHeight="1"/>
    <row r="939" ht="20.149999999999999" customHeight="1"/>
    <row r="940" ht="20.149999999999999" customHeight="1"/>
    <row r="941" ht="20.149999999999999" customHeight="1"/>
    <row r="942" ht="20.149999999999999" customHeight="1"/>
    <row r="943" ht="20.149999999999999" customHeight="1"/>
    <row r="944" ht="20.149999999999999" customHeight="1"/>
    <row r="945" ht="20.149999999999999" customHeight="1"/>
    <row r="946" ht="20.149999999999999" customHeight="1"/>
    <row r="947" ht="20.149999999999999" customHeight="1"/>
    <row r="948" ht="20.149999999999999" customHeight="1"/>
    <row r="949" ht="20.149999999999999" customHeight="1"/>
    <row r="950" ht="20.149999999999999" customHeight="1"/>
    <row r="951" ht="20.149999999999999" customHeight="1"/>
    <row r="952" ht="20.149999999999999" customHeight="1"/>
    <row r="953" ht="20.149999999999999" customHeight="1"/>
    <row r="954" ht="20.149999999999999" customHeight="1"/>
    <row r="955" ht="20.149999999999999" customHeight="1"/>
    <row r="956" ht="20.149999999999999" customHeight="1"/>
    <row r="957" ht="20.149999999999999" customHeight="1"/>
    <row r="958" ht="20.149999999999999" customHeight="1"/>
    <row r="959" ht="20.149999999999999" customHeight="1"/>
    <row r="960" ht="20.149999999999999" customHeight="1"/>
    <row r="961" ht="20.149999999999999" customHeight="1"/>
    <row r="962" ht="20.149999999999999" customHeight="1"/>
    <row r="963" ht="20.149999999999999" customHeight="1"/>
    <row r="964" ht="20.149999999999999" customHeight="1"/>
    <row r="965" ht="20.149999999999999" customHeight="1"/>
    <row r="966" ht="20.149999999999999" customHeight="1"/>
    <row r="967" ht="20.149999999999999" customHeight="1"/>
    <row r="968" ht="20.149999999999999" customHeight="1"/>
    <row r="969" ht="20.149999999999999" customHeight="1"/>
    <row r="970" ht="20.149999999999999" customHeight="1"/>
    <row r="971" ht="20.149999999999999" customHeight="1"/>
    <row r="972" ht="20.149999999999999" customHeight="1"/>
    <row r="973" ht="20.149999999999999" customHeight="1"/>
    <row r="974" ht="20.149999999999999" customHeight="1"/>
    <row r="975" ht="20.149999999999999" customHeight="1"/>
    <row r="976" ht="20.149999999999999" customHeight="1"/>
    <row r="977" ht="20.149999999999999" customHeight="1"/>
    <row r="978" ht="20.149999999999999" customHeight="1"/>
    <row r="979" ht="20.149999999999999" customHeight="1"/>
    <row r="980" ht="20.149999999999999" customHeight="1"/>
    <row r="981" ht="20.149999999999999" customHeight="1"/>
    <row r="982" ht="20.149999999999999" customHeight="1"/>
    <row r="983" ht="20.149999999999999" customHeight="1"/>
    <row r="984" ht="20.149999999999999" customHeight="1"/>
    <row r="985" ht="20.149999999999999" customHeight="1"/>
    <row r="986" ht="20.149999999999999" customHeight="1"/>
    <row r="987" ht="20.149999999999999" customHeight="1"/>
    <row r="988" ht="20.149999999999999" customHeight="1"/>
    <row r="989" ht="20.149999999999999" customHeight="1"/>
    <row r="990" ht="20.149999999999999" customHeight="1"/>
    <row r="991" ht="20.149999999999999" customHeight="1"/>
    <row r="992" ht="20.149999999999999" customHeight="1"/>
    <row r="993" ht="20.149999999999999" customHeight="1"/>
    <row r="994" ht="20.149999999999999" customHeight="1"/>
    <row r="995" ht="20.149999999999999" customHeight="1"/>
    <row r="996" ht="20.149999999999999" customHeight="1"/>
    <row r="997" ht="20.149999999999999" customHeight="1"/>
    <row r="998" ht="20.149999999999999" customHeight="1"/>
    <row r="999" ht="20.149999999999999" customHeight="1"/>
    <row r="1000" ht="20.149999999999999" customHeight="1"/>
    <row r="1001" ht="20.149999999999999" customHeight="1"/>
    <row r="1002" ht="20.149999999999999" customHeight="1"/>
    <row r="1003" ht="20.149999999999999" customHeight="1"/>
    <row r="1004" ht="20.149999999999999" customHeight="1"/>
    <row r="1005" ht="20.149999999999999" customHeight="1"/>
    <row r="1006" ht="20.149999999999999" customHeight="1"/>
    <row r="1007" ht="20.149999999999999" customHeight="1"/>
    <row r="1008" ht="20.149999999999999" customHeight="1"/>
    <row r="1009" ht="20.149999999999999" customHeight="1"/>
    <row r="1010" ht="20.149999999999999" customHeight="1"/>
    <row r="1011" ht="20.149999999999999" customHeight="1"/>
    <row r="1012" ht="20.149999999999999" customHeight="1"/>
    <row r="1013" ht="20.149999999999999" customHeight="1"/>
    <row r="1014" ht="20.149999999999999" customHeight="1"/>
    <row r="1015" ht="20.149999999999999" customHeight="1"/>
    <row r="1016" ht="20.149999999999999" customHeight="1"/>
    <row r="1017" ht="20.149999999999999" customHeight="1"/>
    <row r="1018" ht="20.149999999999999" customHeight="1"/>
    <row r="1019" ht="20.149999999999999" customHeight="1"/>
    <row r="1020" ht="20.149999999999999" customHeight="1"/>
    <row r="1021" ht="20.149999999999999" customHeight="1"/>
    <row r="1022" ht="20.149999999999999" customHeight="1"/>
    <row r="1023" ht="20.149999999999999" customHeight="1"/>
    <row r="1024" ht="20.149999999999999" customHeight="1"/>
    <row r="1025" ht="20.149999999999999" customHeight="1"/>
    <row r="1026" ht="20.149999999999999" customHeight="1"/>
    <row r="1027" ht="20.149999999999999" customHeight="1"/>
    <row r="1028" ht="20.149999999999999" customHeight="1"/>
    <row r="1029" ht="20.149999999999999" customHeight="1"/>
    <row r="1030" ht="20.149999999999999" customHeight="1"/>
    <row r="1031" ht="20.149999999999999" customHeight="1"/>
    <row r="1032" ht="20.149999999999999" customHeight="1"/>
    <row r="1033" ht="20.149999999999999" customHeight="1"/>
    <row r="1034" ht="20.149999999999999" customHeight="1"/>
    <row r="1035" ht="20.149999999999999" customHeight="1"/>
    <row r="1036" ht="20.149999999999999" customHeight="1"/>
    <row r="1037" ht="20.149999999999999" customHeight="1"/>
    <row r="1038" ht="20.149999999999999" customHeight="1"/>
    <row r="1039" ht="20.149999999999999" customHeight="1"/>
    <row r="1040" ht="20.149999999999999" customHeight="1"/>
    <row r="1041" ht="20.149999999999999" customHeight="1"/>
    <row r="1042" ht="20.149999999999999" customHeight="1"/>
    <row r="1043" ht="20.149999999999999" customHeight="1"/>
    <row r="1044" ht="20.149999999999999" customHeight="1"/>
    <row r="1045" ht="20.149999999999999" customHeight="1"/>
    <row r="1046" ht="20.149999999999999" customHeight="1"/>
    <row r="1047" ht="20.149999999999999" customHeight="1"/>
    <row r="1048" ht="20.149999999999999" customHeight="1"/>
    <row r="1049" ht="20.149999999999999" customHeight="1"/>
    <row r="1050" ht="20.149999999999999" customHeight="1"/>
    <row r="1051" ht="20.149999999999999" customHeight="1"/>
    <row r="1052" ht="20.149999999999999" customHeight="1"/>
    <row r="1053" ht="20.149999999999999" customHeight="1"/>
    <row r="1054" ht="20.149999999999999" customHeight="1"/>
    <row r="1055" ht="20.149999999999999" customHeight="1"/>
    <row r="1056" ht="20.149999999999999" customHeight="1"/>
    <row r="1057" ht="20.149999999999999" customHeight="1"/>
    <row r="1058" ht="20.149999999999999" customHeight="1"/>
    <row r="1059" ht="20.149999999999999" customHeight="1"/>
    <row r="1060" ht="20.149999999999999" customHeight="1"/>
    <row r="1061" ht="20.149999999999999" customHeight="1"/>
    <row r="1062" ht="20.149999999999999" customHeight="1"/>
    <row r="1063" ht="20.149999999999999" customHeight="1"/>
    <row r="1064" ht="20.149999999999999" customHeight="1"/>
    <row r="1065" ht="20.149999999999999" customHeight="1"/>
    <row r="1066" ht="20.149999999999999" customHeight="1"/>
    <row r="1067" ht="20.149999999999999" customHeight="1"/>
    <row r="1068" ht="20.149999999999999" customHeight="1"/>
    <row r="1069" ht="20.149999999999999" customHeight="1"/>
    <row r="1070" ht="20.149999999999999" customHeight="1"/>
    <row r="1071" ht="20.149999999999999" customHeight="1"/>
    <row r="1072" ht="20.149999999999999" customHeight="1"/>
    <row r="1073" ht="20.149999999999999" customHeight="1"/>
    <row r="1074" ht="20.149999999999999" customHeight="1"/>
    <row r="1075" ht="20.149999999999999" customHeight="1"/>
    <row r="1076" ht="20.149999999999999" customHeight="1"/>
    <row r="1077" ht="20.149999999999999" customHeight="1"/>
    <row r="1078" ht="20.149999999999999" customHeight="1"/>
    <row r="1079" ht="20.149999999999999" customHeight="1"/>
    <row r="1080" ht="20.149999999999999" customHeight="1"/>
    <row r="1081" ht="20.149999999999999" customHeight="1"/>
    <row r="1082" ht="20.149999999999999" customHeight="1"/>
    <row r="1083" ht="20.149999999999999" customHeight="1"/>
    <row r="1084" ht="20.149999999999999" customHeight="1"/>
    <row r="1085" ht="20.149999999999999" customHeight="1"/>
    <row r="1086" ht="20.149999999999999" customHeight="1"/>
    <row r="1087" ht="20.149999999999999" customHeight="1"/>
    <row r="1088" ht="20.149999999999999" customHeight="1"/>
    <row r="1089" ht="20.149999999999999" customHeight="1"/>
    <row r="1090" ht="20.149999999999999" customHeight="1"/>
    <row r="1091" ht="20.149999999999999" customHeight="1"/>
    <row r="1092" ht="20.149999999999999" customHeight="1"/>
    <row r="1093" ht="20.149999999999999" customHeight="1"/>
    <row r="1094" ht="20.149999999999999" customHeight="1"/>
    <row r="1095" ht="20.149999999999999" customHeight="1"/>
    <row r="1096" ht="20.149999999999999" customHeight="1"/>
    <row r="1097" ht="20.149999999999999" customHeight="1"/>
    <row r="1098" ht="20.149999999999999" customHeight="1"/>
    <row r="1099" ht="20.149999999999999" customHeight="1"/>
    <row r="1100" ht="20.149999999999999" customHeight="1"/>
    <row r="1101" ht="20.149999999999999" customHeight="1"/>
    <row r="1102" ht="20.149999999999999" customHeight="1"/>
    <row r="1103" ht="20.149999999999999" customHeight="1"/>
    <row r="1104" ht="20.149999999999999" customHeight="1"/>
    <row r="1105" ht="20.149999999999999" customHeight="1"/>
    <row r="1106" ht="20.149999999999999" customHeight="1"/>
    <row r="1107" ht="20.149999999999999" customHeight="1"/>
    <row r="1108" ht="20.149999999999999" customHeight="1"/>
    <row r="1109" ht="20.149999999999999" customHeight="1"/>
    <row r="1110" ht="20.149999999999999" customHeight="1"/>
    <row r="1111" ht="20.149999999999999" customHeight="1"/>
    <row r="1112" ht="20.149999999999999" customHeight="1"/>
    <row r="1113" ht="20.149999999999999" customHeight="1"/>
    <row r="1114" ht="20.149999999999999" customHeight="1"/>
    <row r="1115" ht="20.149999999999999" customHeight="1"/>
    <row r="1116" ht="20.149999999999999" customHeight="1"/>
    <row r="1117" ht="20.149999999999999" customHeight="1"/>
    <row r="1118" ht="20.149999999999999" customHeight="1"/>
    <row r="1119" ht="20.149999999999999" customHeight="1"/>
    <row r="1120" ht="20.149999999999999" customHeight="1"/>
    <row r="1121" ht="20.149999999999999" customHeight="1"/>
    <row r="1122" ht="20.149999999999999" customHeight="1"/>
    <row r="1123" ht="20.149999999999999" customHeight="1"/>
    <row r="1124" ht="20.149999999999999" customHeight="1"/>
    <row r="1125" ht="20.149999999999999" customHeight="1"/>
    <row r="1126" ht="20.149999999999999" customHeight="1"/>
    <row r="1127" ht="20.149999999999999" customHeight="1"/>
    <row r="1128" ht="20.149999999999999" customHeight="1"/>
    <row r="1129" ht="20.149999999999999" customHeight="1"/>
    <row r="1130" ht="20.149999999999999" customHeight="1"/>
    <row r="1131" ht="20.149999999999999" customHeight="1"/>
    <row r="1132" ht="20.149999999999999" customHeight="1"/>
    <row r="1133" ht="20.149999999999999" customHeight="1"/>
    <row r="1134" ht="20.149999999999999" customHeight="1"/>
    <row r="1135" ht="20.149999999999999" customHeight="1"/>
    <row r="1136" ht="20.149999999999999" customHeight="1"/>
    <row r="1137" ht="20.149999999999999" customHeight="1"/>
    <row r="1138" ht="20.149999999999999" customHeight="1"/>
    <row r="1139" ht="20.149999999999999" customHeight="1"/>
    <row r="1140" ht="20.149999999999999" customHeight="1"/>
    <row r="1141" ht="20.149999999999999" customHeight="1"/>
    <row r="1142" ht="20.149999999999999" customHeight="1"/>
    <row r="1143" ht="20.149999999999999" customHeight="1"/>
    <row r="1144" ht="20.149999999999999" customHeight="1"/>
    <row r="1145" ht="20.149999999999999" customHeight="1"/>
    <row r="1146" ht="20.149999999999999" customHeight="1"/>
    <row r="1147" ht="20.149999999999999" customHeight="1"/>
    <row r="1148" ht="20.149999999999999" customHeight="1"/>
    <row r="1149" ht="20.149999999999999" customHeight="1"/>
    <row r="1150" ht="20.149999999999999" customHeight="1"/>
    <row r="1151" ht="20.149999999999999" customHeight="1"/>
    <row r="1152" ht="20.149999999999999" customHeight="1"/>
    <row r="1153" ht="20.149999999999999" customHeight="1"/>
    <row r="1154" ht="20.149999999999999" customHeight="1"/>
    <row r="1155" ht="20.149999999999999" customHeight="1"/>
    <row r="1156" ht="20.149999999999999" customHeight="1"/>
    <row r="1157" ht="20.149999999999999" customHeight="1"/>
    <row r="1158" ht="20.149999999999999" customHeight="1"/>
    <row r="1159" ht="20.149999999999999" customHeight="1"/>
    <row r="1160" ht="20.149999999999999" customHeight="1"/>
    <row r="1161" ht="20.149999999999999" customHeight="1"/>
    <row r="1162" ht="20.149999999999999" customHeight="1"/>
    <row r="1163" ht="20.149999999999999" customHeight="1"/>
    <row r="1164" ht="20.149999999999999" customHeight="1"/>
    <row r="1165" ht="20.149999999999999" customHeight="1"/>
    <row r="1166" ht="20.149999999999999" customHeight="1"/>
    <row r="1167" ht="20.149999999999999" customHeight="1"/>
    <row r="1168" ht="20.149999999999999" customHeight="1"/>
    <row r="1169" ht="20.149999999999999" customHeight="1"/>
    <row r="1170" ht="20.149999999999999" customHeight="1"/>
    <row r="1171" ht="20.149999999999999" customHeight="1"/>
    <row r="1172" ht="20.149999999999999" customHeight="1"/>
    <row r="1173" ht="20.149999999999999" customHeight="1"/>
    <row r="1174" ht="20.149999999999999" customHeight="1"/>
    <row r="1175" ht="20.149999999999999" customHeight="1"/>
    <row r="1176" ht="20.149999999999999" customHeight="1"/>
    <row r="1177" ht="20.149999999999999" customHeight="1"/>
    <row r="1178" ht="20.149999999999999" customHeight="1"/>
    <row r="1179" ht="20.149999999999999" customHeight="1"/>
    <row r="1180" ht="20.149999999999999" customHeight="1"/>
    <row r="1181" ht="20.149999999999999" customHeight="1"/>
    <row r="1182" ht="20.149999999999999" customHeight="1"/>
    <row r="1183" ht="20.149999999999999" customHeight="1"/>
    <row r="1184" ht="20.149999999999999" customHeight="1"/>
    <row r="1185" ht="20.149999999999999" customHeight="1"/>
    <row r="1186" ht="20.149999999999999" customHeight="1"/>
    <row r="1187" ht="20.149999999999999" customHeight="1"/>
    <row r="1188" ht="20.149999999999999" customHeight="1"/>
    <row r="1189" ht="20.149999999999999" customHeight="1"/>
    <row r="1190" ht="20.149999999999999" customHeight="1"/>
    <row r="1191" ht="20.149999999999999" customHeight="1"/>
    <row r="1192" ht="20.149999999999999" customHeight="1"/>
    <row r="1193" ht="20.149999999999999" customHeight="1"/>
    <row r="1194" ht="20.149999999999999" customHeight="1"/>
    <row r="1195" ht="20.149999999999999" customHeight="1"/>
    <row r="1196" ht="20.149999999999999" customHeight="1"/>
    <row r="1197" ht="20.149999999999999" customHeight="1"/>
    <row r="1198" ht="20.149999999999999" customHeight="1"/>
    <row r="1199" ht="20.149999999999999" customHeight="1"/>
    <row r="1200" ht="20.149999999999999" customHeight="1"/>
    <row r="1201" ht="20.149999999999999" customHeight="1"/>
    <row r="1202" ht="20.149999999999999" customHeight="1"/>
    <row r="1203" ht="20.149999999999999" customHeight="1"/>
    <row r="1204" ht="20.149999999999999" customHeight="1"/>
    <row r="1205" ht="20.149999999999999" customHeight="1"/>
    <row r="1206" ht="20.149999999999999" customHeight="1"/>
    <row r="1207" ht="20.149999999999999" customHeight="1"/>
    <row r="1208" ht="20.149999999999999" customHeight="1"/>
    <row r="1209" ht="20.149999999999999" customHeight="1"/>
    <row r="1210" ht="20.149999999999999" customHeight="1"/>
    <row r="1211" ht="20.149999999999999" customHeight="1"/>
    <row r="1212" ht="20.149999999999999" customHeight="1"/>
    <row r="1213" ht="20.149999999999999" customHeight="1"/>
    <row r="1214" ht="20.149999999999999" customHeight="1"/>
    <row r="1215" ht="20.149999999999999" customHeight="1"/>
    <row r="1216" ht="20.149999999999999" customHeight="1"/>
    <row r="1217" ht="20.149999999999999" customHeight="1"/>
    <row r="1218" ht="20.149999999999999" customHeight="1"/>
    <row r="1219" ht="20.149999999999999" customHeight="1"/>
    <row r="1220" ht="20.149999999999999" customHeight="1"/>
    <row r="1221" ht="20.149999999999999" customHeight="1"/>
    <row r="1222" ht="20.149999999999999" customHeight="1"/>
    <row r="1223" ht="20.149999999999999" customHeight="1"/>
    <row r="1224" ht="20.149999999999999" customHeight="1"/>
    <row r="1225" ht="20.149999999999999" customHeight="1"/>
    <row r="1226" ht="20.149999999999999" customHeight="1"/>
    <row r="1227" ht="20.149999999999999" customHeight="1"/>
    <row r="1228" ht="20.149999999999999" customHeight="1"/>
    <row r="1229" ht="20.149999999999999" customHeight="1"/>
    <row r="1230" ht="20.149999999999999" customHeight="1"/>
    <row r="1231" ht="20.149999999999999" customHeight="1"/>
    <row r="1232" ht="20.149999999999999" customHeight="1"/>
    <row r="1233" ht="20.149999999999999" customHeight="1"/>
    <row r="1234" ht="20.149999999999999" customHeight="1"/>
    <row r="1235" ht="20.149999999999999" customHeight="1"/>
    <row r="1236" ht="20.149999999999999" customHeight="1"/>
    <row r="1237" ht="20.149999999999999" customHeight="1"/>
    <row r="1238" ht="20.149999999999999" customHeight="1"/>
    <row r="1239" ht="20.149999999999999" customHeight="1"/>
    <row r="1240" ht="20.149999999999999" customHeight="1"/>
    <row r="1241" ht="20.149999999999999" customHeight="1"/>
    <row r="1242" ht="20.149999999999999" customHeight="1"/>
    <row r="1243" ht="20.149999999999999" customHeight="1"/>
    <row r="1244" ht="20.149999999999999" customHeight="1"/>
    <row r="1245" ht="20.149999999999999" customHeight="1"/>
    <row r="1246" ht="20.149999999999999" customHeight="1"/>
    <row r="1247" ht="20.149999999999999" customHeight="1"/>
    <row r="1248" ht="20.149999999999999" customHeight="1"/>
    <row r="1249" ht="20.149999999999999" customHeight="1"/>
    <row r="1250" ht="20.149999999999999" customHeight="1"/>
    <row r="1251" ht="20.149999999999999" customHeight="1"/>
    <row r="1252" ht="20.149999999999999" customHeight="1"/>
    <row r="1253" ht="20.149999999999999" customHeight="1"/>
    <row r="1254" ht="20.149999999999999" customHeight="1"/>
    <row r="1255" ht="20.149999999999999" customHeight="1"/>
    <row r="1256" ht="20.149999999999999" customHeight="1"/>
    <row r="1257" ht="20.149999999999999" customHeight="1"/>
    <row r="1258" ht="20.149999999999999" customHeight="1"/>
    <row r="1259" ht="20.149999999999999" customHeight="1"/>
    <row r="1260" ht="20.149999999999999" customHeight="1"/>
    <row r="1261" ht="20.149999999999999" customHeight="1"/>
    <row r="1262" ht="20.149999999999999" customHeight="1"/>
    <row r="1263" ht="20.149999999999999" customHeight="1"/>
    <row r="1264" ht="20.149999999999999" customHeight="1"/>
    <row r="1265" ht="20.149999999999999" customHeight="1"/>
    <row r="1266" ht="20.149999999999999" customHeight="1"/>
    <row r="1267" ht="20.149999999999999" customHeight="1"/>
    <row r="1268" ht="20.149999999999999" customHeight="1"/>
    <row r="1269" ht="20.149999999999999" customHeight="1"/>
    <row r="1270" ht="20.149999999999999" customHeight="1"/>
    <row r="1271" ht="20.149999999999999" customHeight="1"/>
    <row r="1272" ht="20.149999999999999" customHeight="1"/>
    <row r="1273" ht="20.149999999999999" customHeight="1"/>
    <row r="1274" ht="20.149999999999999" customHeight="1"/>
    <row r="1275" ht="20.149999999999999" customHeight="1"/>
    <row r="1276" ht="20.149999999999999" customHeight="1"/>
    <row r="1277" ht="20.149999999999999" customHeight="1"/>
    <row r="1278" ht="20.149999999999999" customHeight="1"/>
    <row r="1279" ht="20.149999999999999" customHeight="1"/>
    <row r="1280" ht="20.149999999999999" customHeight="1"/>
    <row r="1281" ht="20.149999999999999" customHeight="1"/>
    <row r="1282" ht="20.149999999999999" customHeight="1"/>
    <row r="1283" ht="20.149999999999999" customHeight="1"/>
    <row r="1284" ht="20.149999999999999" customHeight="1"/>
    <row r="1285" ht="20.149999999999999" customHeight="1"/>
    <row r="1286" ht="20.149999999999999" customHeight="1"/>
    <row r="1287" ht="20.149999999999999" customHeight="1"/>
    <row r="1288" ht="20.149999999999999" customHeight="1"/>
    <row r="1289" ht="20.149999999999999" customHeight="1"/>
    <row r="1290" ht="20.149999999999999" customHeight="1"/>
    <row r="1291" ht="20.149999999999999" customHeight="1"/>
    <row r="1292" ht="20.149999999999999" customHeight="1"/>
    <row r="1293" ht="20.149999999999999" customHeight="1"/>
    <row r="1294" ht="20.149999999999999" customHeight="1"/>
    <row r="1295" ht="20.149999999999999" customHeight="1"/>
    <row r="1296" ht="20.149999999999999" customHeight="1"/>
    <row r="1297" ht="20.149999999999999" customHeight="1"/>
    <row r="1298" ht="20.149999999999999" customHeight="1"/>
    <row r="1299" ht="20.149999999999999" customHeight="1"/>
    <row r="1300" ht="20.149999999999999" customHeight="1"/>
    <row r="1301" ht="20.149999999999999" customHeight="1"/>
    <row r="1302" ht="20.149999999999999" customHeight="1"/>
    <row r="1303" ht="20.149999999999999" customHeight="1"/>
    <row r="1304" ht="20.149999999999999" customHeight="1"/>
    <row r="1305" ht="20.149999999999999" customHeight="1"/>
    <row r="1306" ht="20.149999999999999" customHeight="1"/>
    <row r="1307" ht="20.149999999999999" customHeight="1"/>
    <row r="1308" ht="20.149999999999999" customHeight="1"/>
    <row r="1309" ht="20.149999999999999" customHeight="1"/>
    <row r="1310" ht="20.149999999999999" customHeight="1"/>
    <row r="1311" ht="20.149999999999999" customHeight="1"/>
    <row r="1312" ht="20.149999999999999" customHeight="1"/>
    <row r="1313" ht="20.149999999999999" customHeight="1"/>
    <row r="1314" ht="20.149999999999999" customHeight="1"/>
    <row r="1315" ht="20.149999999999999" customHeight="1"/>
    <row r="1316" ht="20.149999999999999" customHeight="1"/>
    <row r="1317" ht="20.149999999999999" customHeight="1"/>
    <row r="1318" ht="20.149999999999999" customHeight="1"/>
    <row r="1319" ht="20.149999999999999" customHeight="1"/>
    <row r="1320" ht="20.149999999999999" customHeight="1"/>
    <row r="1321" ht="20.149999999999999" customHeight="1"/>
    <row r="1322" ht="20.149999999999999" customHeight="1"/>
    <row r="1323" ht="20.149999999999999" customHeight="1"/>
    <row r="1324" ht="20.149999999999999" customHeight="1"/>
    <row r="1325" ht="20.149999999999999" customHeight="1"/>
    <row r="1326" ht="20.149999999999999" customHeight="1"/>
    <row r="1327" ht="20.149999999999999" customHeight="1"/>
    <row r="1328" ht="20.149999999999999" customHeight="1"/>
    <row r="1329" ht="20.149999999999999" customHeight="1"/>
    <row r="1330" ht="20.149999999999999" customHeight="1"/>
    <row r="1331" ht="20.149999999999999" customHeight="1"/>
    <row r="1332" ht="20.149999999999999" customHeight="1"/>
    <row r="1333" ht="20.149999999999999" customHeight="1"/>
    <row r="1334" ht="20.149999999999999" customHeight="1"/>
    <row r="1335" ht="20.149999999999999" customHeight="1"/>
    <row r="1336" ht="20.149999999999999" customHeight="1"/>
    <row r="1337" ht="20.149999999999999" customHeight="1"/>
    <row r="1338" ht="20.149999999999999" customHeight="1"/>
    <row r="1339" ht="20.149999999999999" customHeight="1"/>
    <row r="1340" ht="20.149999999999999" customHeight="1"/>
    <row r="1341" ht="20.149999999999999" customHeight="1"/>
    <row r="1342" ht="20.149999999999999" customHeight="1"/>
    <row r="1343" ht="20.149999999999999" customHeight="1"/>
    <row r="1344" ht="20.149999999999999" customHeight="1"/>
    <row r="1345" ht="20.149999999999999" customHeight="1"/>
    <row r="1346" ht="20.149999999999999" customHeight="1"/>
    <row r="1347" ht="20.149999999999999" customHeight="1"/>
    <row r="1348" ht="20.149999999999999" customHeight="1"/>
    <row r="1349" ht="20.149999999999999" customHeight="1"/>
    <row r="1350" ht="20.149999999999999" customHeight="1"/>
    <row r="1351" ht="20.149999999999999" customHeight="1"/>
    <row r="1352" ht="20.149999999999999" customHeight="1"/>
    <row r="1353" ht="20.149999999999999" customHeight="1"/>
    <row r="1354" ht="20.149999999999999" customHeight="1"/>
    <row r="1355" ht="20.149999999999999" customHeight="1"/>
    <row r="1356" ht="20.149999999999999" customHeight="1"/>
    <row r="1357" ht="20.149999999999999" customHeight="1"/>
    <row r="1358" ht="20.149999999999999" customHeight="1"/>
    <row r="1359" ht="20.149999999999999" customHeight="1"/>
    <row r="1360" ht="20.149999999999999" customHeight="1"/>
    <row r="1361" ht="20.149999999999999" customHeight="1"/>
    <row r="1362" ht="20.149999999999999" customHeight="1"/>
    <row r="1363" ht="20.149999999999999" customHeight="1"/>
    <row r="1364" ht="20.149999999999999" customHeight="1"/>
    <row r="1365" ht="20.149999999999999" customHeight="1"/>
    <row r="1366" ht="20.149999999999999" customHeight="1"/>
    <row r="1367" ht="20.149999999999999" customHeight="1"/>
    <row r="1368" ht="20.149999999999999" customHeight="1"/>
    <row r="1369" ht="20.149999999999999" customHeight="1"/>
    <row r="1370" ht="20.149999999999999" customHeight="1"/>
    <row r="1371" ht="20.149999999999999" customHeight="1"/>
    <row r="1372" ht="20.149999999999999" customHeight="1"/>
    <row r="1373" ht="20.149999999999999" customHeight="1"/>
    <row r="1374" ht="20.149999999999999" customHeight="1"/>
    <row r="1375" ht="20.149999999999999" customHeight="1"/>
    <row r="1376" ht="20.149999999999999" customHeight="1"/>
    <row r="1377" ht="20.149999999999999" customHeight="1"/>
    <row r="1378" ht="20.149999999999999" customHeight="1"/>
    <row r="1379" ht="20.149999999999999" customHeight="1"/>
    <row r="1380" ht="20.149999999999999" customHeight="1"/>
    <row r="1381" ht="20.149999999999999" customHeight="1"/>
    <row r="1382" ht="20.149999999999999" customHeight="1"/>
    <row r="1383" ht="20.149999999999999" customHeight="1"/>
    <row r="1384" ht="20.149999999999999" customHeight="1"/>
    <row r="1385" ht="20.149999999999999" customHeight="1"/>
    <row r="1386" ht="20.149999999999999" customHeight="1"/>
    <row r="1387" ht="20.149999999999999" customHeight="1"/>
    <row r="1388" ht="20.149999999999999" customHeight="1"/>
    <row r="1389" ht="20.149999999999999" customHeight="1"/>
    <row r="1390" ht="20.149999999999999" customHeight="1"/>
    <row r="1391" ht="20.149999999999999" customHeight="1"/>
    <row r="1392" ht="20.149999999999999" customHeight="1"/>
    <row r="1393" ht="20.149999999999999" customHeight="1"/>
    <row r="1394" ht="20.149999999999999" customHeight="1"/>
    <row r="1395" ht="20.149999999999999" customHeight="1"/>
    <row r="1396" ht="20.149999999999999" customHeight="1"/>
    <row r="1397" ht="20.149999999999999" customHeight="1"/>
    <row r="1398" ht="20.149999999999999" customHeight="1"/>
    <row r="1399" ht="20.149999999999999" customHeight="1"/>
    <row r="1400" ht="20.149999999999999" customHeight="1"/>
    <row r="1401" ht="20.149999999999999" customHeight="1"/>
    <row r="1402" ht="20.149999999999999" customHeight="1"/>
    <row r="1403" ht="20.149999999999999" customHeight="1"/>
    <row r="1404" ht="20.149999999999999" customHeight="1"/>
    <row r="1405" ht="20.149999999999999" customHeight="1"/>
    <row r="1406" ht="20.149999999999999" customHeight="1"/>
    <row r="1407" ht="20.149999999999999" customHeight="1"/>
    <row r="1408" ht="20.149999999999999" customHeight="1"/>
    <row r="1409" ht="20.149999999999999" customHeight="1"/>
    <row r="1410" ht="20.149999999999999" customHeight="1"/>
    <row r="1411" ht="20.149999999999999" customHeight="1"/>
    <row r="1412" ht="20.149999999999999" customHeight="1"/>
    <row r="1413" ht="20.149999999999999" customHeight="1"/>
    <row r="1414" ht="20.149999999999999" customHeight="1"/>
    <row r="1415" ht="20.149999999999999" customHeight="1"/>
    <row r="1416" ht="20.149999999999999" customHeight="1"/>
    <row r="1417" ht="20.149999999999999" customHeight="1"/>
    <row r="1418" ht="20.149999999999999" customHeight="1"/>
    <row r="1419" ht="20.149999999999999" customHeight="1"/>
    <row r="1420" ht="20.149999999999999" customHeight="1"/>
    <row r="1421" ht="20.149999999999999" customHeight="1"/>
    <row r="1422" ht="20.149999999999999" customHeight="1"/>
    <row r="1423" ht="20.149999999999999" customHeight="1"/>
    <row r="1424" ht="20.149999999999999" customHeight="1"/>
    <row r="1425" ht="20.149999999999999" customHeight="1"/>
    <row r="1426" ht="20.149999999999999" customHeight="1"/>
    <row r="1427" ht="20.149999999999999" customHeight="1"/>
    <row r="1428" ht="20.149999999999999" customHeight="1"/>
    <row r="1429" ht="20.149999999999999" customHeight="1"/>
    <row r="1430" ht="20.149999999999999" customHeight="1"/>
    <row r="1431" ht="20.149999999999999" customHeight="1"/>
    <row r="1432" ht="20.149999999999999" customHeight="1"/>
    <row r="1433" ht="20.149999999999999" customHeight="1"/>
    <row r="1434" ht="20.149999999999999" customHeight="1"/>
    <row r="1435" ht="20.149999999999999" customHeight="1"/>
    <row r="1436" ht="20.149999999999999" customHeight="1"/>
    <row r="1437" ht="20.149999999999999" customHeight="1"/>
    <row r="1438" ht="20.149999999999999" customHeight="1"/>
    <row r="1439" ht="20.149999999999999" customHeight="1"/>
    <row r="1440" ht="20.149999999999999" customHeight="1"/>
    <row r="1441" ht="20.149999999999999" customHeight="1"/>
    <row r="1442" ht="20.149999999999999" customHeight="1"/>
    <row r="1443" ht="20.149999999999999" customHeight="1"/>
    <row r="1444" ht="20.149999999999999" customHeight="1"/>
    <row r="1445" ht="20.149999999999999" customHeight="1"/>
    <row r="1446" ht="20.149999999999999" customHeight="1"/>
    <row r="1447" ht="20.149999999999999" customHeight="1"/>
    <row r="1448" ht="20.149999999999999" customHeight="1"/>
    <row r="1449" ht="20.149999999999999" customHeight="1"/>
    <row r="1450" ht="20.149999999999999" customHeight="1"/>
    <row r="1451" ht="20.149999999999999" customHeight="1"/>
    <row r="1452" ht="20.149999999999999" customHeight="1"/>
    <row r="1453" ht="20.149999999999999" customHeight="1"/>
    <row r="1454" ht="20.149999999999999" customHeight="1"/>
    <row r="1455" ht="20.149999999999999" customHeight="1"/>
    <row r="1456" ht="20.149999999999999" customHeight="1"/>
    <row r="1457" ht="20.149999999999999" customHeight="1"/>
    <row r="1458" ht="20.149999999999999" customHeight="1"/>
    <row r="1459" ht="20.149999999999999" customHeight="1"/>
    <row r="1460" ht="20.149999999999999" customHeight="1"/>
    <row r="1461" ht="20.149999999999999" customHeight="1"/>
    <row r="1462" ht="20.149999999999999" customHeight="1"/>
    <row r="1463" ht="20.149999999999999" customHeight="1"/>
    <row r="1464" ht="20.149999999999999" customHeight="1"/>
    <row r="1465" ht="20.149999999999999" customHeight="1"/>
    <row r="1466" ht="20.149999999999999" customHeight="1"/>
    <row r="1467" ht="20.149999999999999" customHeight="1"/>
    <row r="1468" ht="20.149999999999999" customHeight="1"/>
    <row r="1469" ht="20.149999999999999" customHeight="1"/>
    <row r="1470" ht="20.149999999999999" customHeight="1"/>
    <row r="1471" ht="20.149999999999999" customHeight="1"/>
    <row r="1472" ht="20.149999999999999" customHeight="1"/>
    <row r="1473" ht="20.149999999999999" customHeight="1"/>
    <row r="1474" ht="20.149999999999999" customHeight="1"/>
    <row r="1475" ht="20.149999999999999" customHeight="1"/>
    <row r="1476" ht="20.149999999999999" customHeight="1"/>
    <row r="1477" ht="20.149999999999999" customHeight="1"/>
    <row r="1478" ht="20.149999999999999" customHeight="1"/>
    <row r="1479" ht="20.149999999999999" customHeight="1"/>
    <row r="1480" ht="20.149999999999999" customHeight="1"/>
    <row r="1481" ht="20.149999999999999" customHeight="1"/>
    <row r="1482" ht="20.149999999999999" customHeight="1"/>
    <row r="1483" ht="20.149999999999999" customHeight="1"/>
    <row r="1484" ht="20.149999999999999" customHeight="1"/>
    <row r="1485" ht="20.149999999999999" customHeight="1"/>
    <row r="1486" ht="20.149999999999999" customHeight="1"/>
    <row r="1487" ht="20.149999999999999" customHeight="1"/>
    <row r="1488" ht="20.149999999999999" customHeight="1"/>
    <row r="1489" ht="20.149999999999999" customHeight="1"/>
    <row r="1490" ht="20.149999999999999" customHeight="1"/>
    <row r="1491" ht="20.149999999999999" customHeight="1"/>
    <row r="1492" ht="20.149999999999999" customHeight="1"/>
    <row r="1493" ht="20.149999999999999" customHeight="1"/>
    <row r="1494" ht="20.149999999999999" customHeight="1"/>
    <row r="1495" ht="20.149999999999999" customHeight="1"/>
    <row r="1496" ht="20.149999999999999" customHeight="1"/>
    <row r="1497" ht="20.149999999999999" customHeight="1"/>
    <row r="1498" ht="20.149999999999999" customHeight="1"/>
    <row r="1499" ht="20.149999999999999" customHeight="1"/>
    <row r="1500" ht="20.149999999999999" customHeight="1"/>
    <row r="1501" ht="20.149999999999999" customHeight="1"/>
    <row r="1502" ht="20.149999999999999" customHeight="1"/>
    <row r="1503" ht="20.149999999999999" customHeight="1"/>
    <row r="1504" ht="20.149999999999999" customHeight="1"/>
    <row r="1505" ht="20.149999999999999" customHeight="1"/>
    <row r="1506" ht="20.149999999999999" customHeight="1"/>
    <row r="1507" ht="20.149999999999999" customHeight="1"/>
    <row r="1508" ht="20.149999999999999" customHeight="1"/>
    <row r="1509" ht="20.149999999999999" customHeight="1"/>
    <row r="1510" ht="20.149999999999999" customHeight="1"/>
    <row r="1511" ht="20.149999999999999" customHeight="1"/>
    <row r="1512" ht="20.149999999999999" customHeight="1"/>
    <row r="1513" ht="20.149999999999999" customHeight="1"/>
    <row r="1514" ht="20.149999999999999" customHeight="1"/>
    <row r="1515" ht="20.149999999999999" customHeight="1"/>
    <row r="1516" ht="20.149999999999999" customHeight="1"/>
    <row r="1517" ht="20.149999999999999" customHeight="1"/>
    <row r="1518" ht="20.149999999999999" customHeight="1"/>
    <row r="1519" ht="20.149999999999999" customHeight="1"/>
    <row r="1520" ht="20.149999999999999" customHeight="1"/>
    <row r="1521" ht="20.149999999999999" customHeight="1"/>
    <row r="1522" ht="20.149999999999999" customHeight="1"/>
    <row r="1523" ht="20.149999999999999" customHeight="1"/>
    <row r="1524" ht="20.149999999999999" customHeight="1"/>
    <row r="1525" ht="20.149999999999999" customHeight="1"/>
    <row r="1526" ht="20.149999999999999" customHeight="1"/>
    <row r="1527" ht="20.149999999999999" customHeight="1"/>
    <row r="1528" ht="20.149999999999999" customHeight="1"/>
    <row r="1529" ht="20.149999999999999" customHeight="1"/>
    <row r="1530" ht="20.149999999999999" customHeight="1"/>
    <row r="1531" ht="20.149999999999999" customHeight="1"/>
    <row r="1532" ht="20.149999999999999" customHeight="1"/>
    <row r="1533" ht="20.149999999999999" customHeight="1"/>
    <row r="1534" ht="20.149999999999999" customHeight="1"/>
    <row r="1535" ht="20.149999999999999" customHeight="1"/>
    <row r="1536" ht="20.149999999999999" customHeight="1"/>
    <row r="1537" ht="20.149999999999999" customHeight="1"/>
    <row r="1538" ht="20.149999999999999" customHeight="1"/>
    <row r="1539" ht="20.149999999999999" customHeight="1"/>
    <row r="1540" ht="20.149999999999999" customHeight="1"/>
    <row r="1541" ht="20.149999999999999" customHeight="1"/>
    <row r="1542" ht="20.149999999999999" customHeight="1"/>
    <row r="1543" ht="20.149999999999999" customHeight="1"/>
    <row r="1544" ht="20.149999999999999" customHeight="1"/>
    <row r="1545" ht="20.149999999999999" customHeight="1"/>
    <row r="1546" ht="20.149999999999999" customHeight="1"/>
    <row r="1547" ht="20.149999999999999" customHeight="1"/>
    <row r="1548" ht="20.149999999999999" customHeight="1"/>
    <row r="1549" ht="20.149999999999999" customHeight="1"/>
    <row r="1550" ht="20.149999999999999" customHeight="1"/>
    <row r="1551" ht="20.149999999999999" customHeight="1"/>
    <row r="1552" ht="20.149999999999999" customHeight="1"/>
    <row r="1553" ht="20.149999999999999" customHeight="1"/>
    <row r="1554" ht="20.149999999999999" customHeight="1"/>
    <row r="1555" ht="20.149999999999999" customHeight="1"/>
    <row r="1556" ht="20.149999999999999" customHeight="1"/>
    <row r="1557" ht="20.149999999999999" customHeight="1"/>
    <row r="1558" ht="20.149999999999999" customHeight="1"/>
    <row r="1559" ht="20.149999999999999" customHeight="1"/>
    <row r="1560" ht="20.149999999999999" customHeight="1"/>
    <row r="1561" ht="20.149999999999999" customHeight="1"/>
    <row r="1562" ht="20.149999999999999" customHeight="1"/>
    <row r="1563" ht="20.149999999999999" customHeight="1"/>
    <row r="1564" ht="20.149999999999999" customHeight="1"/>
    <row r="1565" ht="20.149999999999999" customHeight="1"/>
    <row r="1566" ht="20.149999999999999" customHeight="1"/>
    <row r="1567" ht="20.149999999999999" customHeight="1"/>
    <row r="1568" ht="20.149999999999999" customHeight="1"/>
    <row r="1569" ht="20.149999999999999" customHeight="1"/>
    <row r="1570" ht="20.149999999999999" customHeight="1"/>
    <row r="1571" ht="20.149999999999999" customHeight="1"/>
    <row r="1572" ht="20.149999999999999" customHeight="1"/>
    <row r="1573" ht="20.149999999999999" customHeight="1"/>
    <row r="1574" ht="20.149999999999999" customHeight="1"/>
    <row r="1575" ht="20.149999999999999" customHeight="1"/>
    <row r="1576" ht="20.149999999999999" customHeight="1"/>
    <row r="1577" ht="20.149999999999999" customHeight="1"/>
    <row r="1578" ht="20.149999999999999" customHeight="1"/>
    <row r="1579" ht="20.149999999999999" customHeight="1"/>
    <row r="1580" ht="20.149999999999999" customHeight="1"/>
    <row r="1581" ht="20.149999999999999" customHeight="1"/>
    <row r="1582" ht="20.149999999999999" customHeight="1"/>
    <row r="1583" ht="20.149999999999999" customHeight="1"/>
    <row r="1584" ht="20.149999999999999" customHeight="1"/>
    <row r="1585" ht="20.149999999999999" customHeight="1"/>
    <row r="1586" ht="20.149999999999999" customHeight="1"/>
    <row r="1587" ht="20.149999999999999" customHeight="1"/>
    <row r="1588" ht="20.149999999999999"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row r="2448" ht="18" customHeight="1"/>
    <row r="2449" ht="18" customHeight="1"/>
    <row r="2450" ht="18" customHeight="1"/>
    <row r="2451" ht="18" customHeight="1"/>
    <row r="2452" ht="18" customHeight="1"/>
    <row r="2453" ht="18" customHeight="1"/>
    <row r="2454" ht="18" customHeight="1"/>
    <row r="2455" ht="18" customHeight="1"/>
    <row r="2456" ht="18" customHeight="1"/>
    <row r="2457" ht="18" customHeight="1"/>
    <row r="2458" ht="18" customHeight="1"/>
    <row r="2459" ht="18" customHeight="1"/>
    <row r="2460" ht="18" customHeight="1"/>
    <row r="2461" ht="18" customHeight="1"/>
    <row r="2462" ht="18" customHeight="1"/>
    <row r="2463" ht="18" customHeight="1"/>
    <row r="2464" ht="18" customHeight="1"/>
    <row r="2465" ht="18" customHeight="1"/>
    <row r="2466" ht="18" customHeight="1"/>
    <row r="2467" ht="18" customHeight="1"/>
    <row r="2468" ht="18" customHeight="1"/>
    <row r="2469" ht="18" customHeight="1"/>
    <row r="2470" ht="18" customHeight="1"/>
    <row r="2471" ht="18" customHeight="1"/>
    <row r="2472" ht="18" customHeight="1"/>
    <row r="2473" ht="18" customHeight="1"/>
    <row r="2474" ht="18" customHeight="1"/>
    <row r="2475" ht="18" customHeight="1"/>
    <row r="2476" ht="18" customHeight="1"/>
    <row r="2477" ht="18" customHeight="1"/>
    <row r="2478" ht="18" customHeight="1"/>
    <row r="2479" ht="18" customHeight="1"/>
    <row r="2480" ht="18" customHeight="1"/>
    <row r="2481" ht="18" customHeight="1"/>
    <row r="2482" ht="18" customHeight="1"/>
    <row r="2483" ht="18" customHeight="1"/>
    <row r="2484" ht="18" customHeight="1"/>
    <row r="2485" ht="18" customHeight="1"/>
    <row r="2486" ht="18" customHeight="1"/>
    <row r="2487" ht="18" customHeight="1"/>
    <row r="2488" ht="18" customHeight="1"/>
    <row r="2489" ht="18" customHeight="1"/>
    <row r="2490" ht="18" customHeight="1"/>
    <row r="2491" ht="18" customHeight="1"/>
    <row r="2492" ht="18" customHeight="1"/>
    <row r="2493" ht="18" customHeight="1"/>
    <row r="2494" ht="18" customHeight="1"/>
    <row r="2495" ht="18" customHeight="1"/>
    <row r="2496" ht="18" customHeight="1"/>
    <row r="2497" ht="18" customHeight="1"/>
    <row r="2498" ht="18" customHeight="1"/>
    <row r="2499" ht="18" customHeight="1"/>
    <row r="2500" ht="18" customHeight="1"/>
    <row r="2501" ht="18" customHeight="1"/>
    <row r="2502" ht="18" customHeight="1"/>
    <row r="2503" ht="18" customHeight="1"/>
    <row r="2504" ht="18" customHeight="1"/>
    <row r="2505" ht="18" customHeight="1"/>
    <row r="2506" ht="18" customHeight="1"/>
    <row r="2507" ht="18" customHeight="1"/>
    <row r="2508" ht="18" customHeight="1"/>
    <row r="2509" ht="18" customHeight="1"/>
    <row r="2510" ht="18" customHeight="1"/>
    <row r="2511" ht="18" customHeight="1"/>
    <row r="2512" ht="18" customHeight="1"/>
    <row r="2513" ht="18" customHeight="1"/>
    <row r="2514" ht="18" customHeight="1"/>
    <row r="2515" ht="18" customHeight="1"/>
    <row r="2516" ht="18" customHeight="1"/>
    <row r="2517" ht="18" customHeight="1"/>
    <row r="2518" ht="18" customHeight="1"/>
    <row r="2519" ht="18" customHeight="1"/>
    <row r="2520" ht="18" customHeight="1"/>
    <row r="2521" ht="18" customHeight="1"/>
    <row r="2522" ht="18" customHeight="1"/>
    <row r="2523" ht="18" customHeight="1"/>
    <row r="2524" ht="18" customHeight="1"/>
    <row r="2525" ht="18" customHeight="1"/>
    <row r="2526" ht="18" customHeight="1"/>
    <row r="2527" ht="18" customHeight="1"/>
    <row r="2528" ht="18" customHeight="1"/>
    <row r="2529" ht="18" customHeight="1"/>
    <row r="2530" ht="18" customHeight="1"/>
    <row r="2531" ht="18" customHeight="1"/>
    <row r="2532" ht="18" customHeight="1"/>
    <row r="2533" ht="18" customHeight="1"/>
    <row r="2534" ht="18" customHeight="1"/>
    <row r="2535" ht="18" customHeight="1"/>
    <row r="2536" ht="18" customHeight="1"/>
    <row r="2537" ht="18" customHeight="1"/>
    <row r="2538" ht="18" customHeight="1"/>
    <row r="2539" ht="18" customHeight="1"/>
    <row r="2540" ht="18" customHeight="1"/>
    <row r="2541" ht="18" customHeight="1"/>
    <row r="2542" ht="18" customHeight="1"/>
    <row r="2543" ht="18" customHeight="1"/>
    <row r="2544" ht="18" customHeight="1"/>
    <row r="2545" ht="18" customHeight="1"/>
    <row r="2546" ht="18" customHeight="1"/>
    <row r="2547" ht="18" customHeight="1"/>
    <row r="2548" ht="18" customHeight="1"/>
    <row r="2549" ht="18" customHeight="1"/>
    <row r="2550" ht="18" customHeight="1"/>
    <row r="2551" ht="18" customHeight="1"/>
    <row r="2552" ht="18" customHeight="1"/>
    <row r="2553" ht="18" customHeight="1"/>
    <row r="2554" ht="18" customHeight="1"/>
    <row r="2555" ht="18" customHeight="1"/>
    <row r="2556" ht="18" customHeight="1"/>
    <row r="2557" ht="18" customHeight="1"/>
    <row r="2558" ht="18" customHeight="1"/>
    <row r="2559" ht="18" customHeight="1"/>
    <row r="2560" ht="18" customHeight="1"/>
    <row r="2561" ht="18" customHeight="1"/>
    <row r="2562" ht="18" customHeight="1"/>
    <row r="2563" ht="18" customHeight="1"/>
    <row r="2564" ht="18" customHeight="1"/>
    <row r="2565" ht="18" customHeight="1"/>
    <row r="2566" ht="18" customHeight="1"/>
    <row r="2567" ht="18" customHeight="1"/>
    <row r="2568" ht="18" customHeight="1"/>
    <row r="2569" ht="18" customHeight="1"/>
    <row r="2570" ht="18" customHeight="1"/>
    <row r="2571" ht="18" customHeight="1"/>
    <row r="2572" ht="18" customHeight="1"/>
    <row r="2573" ht="18" customHeight="1"/>
    <row r="2574" ht="18" customHeight="1"/>
    <row r="2575" ht="18" customHeight="1"/>
    <row r="2576" ht="18" customHeight="1"/>
    <row r="2577" ht="18" customHeight="1"/>
    <row r="2578" ht="18" customHeight="1"/>
    <row r="2579" ht="18" customHeight="1"/>
    <row r="2580" ht="18" customHeight="1"/>
    <row r="2581" ht="18" customHeight="1"/>
    <row r="2582" ht="18" customHeight="1"/>
    <row r="2583" ht="18" customHeight="1"/>
    <row r="2584" ht="18" customHeight="1"/>
    <row r="2585" ht="18" customHeight="1"/>
    <row r="2586" ht="18" customHeight="1"/>
    <row r="2587" ht="18" customHeight="1"/>
    <row r="2588" ht="18" customHeight="1"/>
    <row r="2589" ht="18" customHeight="1"/>
    <row r="2590" ht="18" customHeight="1"/>
    <row r="2591" ht="18" customHeight="1"/>
    <row r="2592" ht="18" customHeight="1"/>
    <row r="2593" ht="18" customHeight="1"/>
    <row r="2594" ht="18" customHeight="1"/>
    <row r="2595" ht="18" customHeight="1"/>
    <row r="2596" ht="18" customHeight="1"/>
    <row r="2597" ht="18" customHeight="1"/>
    <row r="2598" ht="18" customHeight="1"/>
    <row r="2599" ht="18" customHeight="1"/>
    <row r="2600" ht="18" customHeight="1"/>
    <row r="2601" ht="18" customHeight="1"/>
    <row r="2602" ht="18" customHeight="1"/>
    <row r="2603" ht="18" customHeight="1"/>
    <row r="2604" ht="18" customHeight="1"/>
    <row r="2605" ht="18" customHeight="1"/>
    <row r="2606" ht="18" customHeight="1"/>
    <row r="2607" ht="18" customHeight="1"/>
    <row r="2608" ht="18" customHeight="1"/>
    <row r="2609" ht="18" customHeight="1"/>
    <row r="2610" ht="18" customHeight="1"/>
    <row r="2611" ht="18" customHeight="1"/>
    <row r="2612" ht="18" customHeight="1"/>
    <row r="2613" ht="18" customHeight="1"/>
    <row r="2614" ht="18" customHeight="1"/>
    <row r="2615" ht="18" customHeight="1"/>
    <row r="2616" ht="18" customHeight="1"/>
    <row r="2617" ht="18" customHeight="1"/>
    <row r="2618" ht="18" customHeight="1"/>
    <row r="2619" ht="18" customHeight="1"/>
    <row r="2620" ht="18" customHeight="1"/>
    <row r="2621" ht="18" customHeight="1"/>
    <row r="2622" ht="18" customHeight="1"/>
    <row r="2623" ht="18" customHeight="1"/>
    <row r="2624" ht="18" customHeight="1"/>
    <row r="2625" ht="18" customHeight="1"/>
    <row r="2626" ht="18" customHeight="1"/>
    <row r="2627" ht="18" customHeight="1"/>
    <row r="2628" ht="18" customHeight="1"/>
    <row r="2629" ht="18" customHeight="1"/>
    <row r="2630" ht="18" customHeight="1"/>
    <row r="2631" ht="18" customHeight="1"/>
    <row r="2632" ht="18" customHeight="1"/>
    <row r="2633" ht="18" customHeight="1"/>
    <row r="2634" ht="18" customHeight="1"/>
    <row r="2635" ht="18" customHeight="1"/>
    <row r="2636" ht="18" customHeight="1"/>
    <row r="2637" ht="18" customHeight="1"/>
    <row r="2638" ht="18" customHeight="1"/>
    <row r="2639" ht="18" customHeight="1"/>
    <row r="2640" ht="18" customHeight="1"/>
    <row r="2641" ht="18" customHeight="1"/>
    <row r="2642" ht="18" customHeight="1"/>
    <row r="2643" ht="18" customHeight="1"/>
    <row r="2644" ht="18" customHeight="1"/>
    <row r="2645" ht="18" customHeight="1"/>
    <row r="2646" ht="18" customHeight="1"/>
    <row r="2647" ht="18" customHeight="1"/>
    <row r="2648" ht="18" customHeight="1"/>
    <row r="2649" ht="18" customHeight="1"/>
    <row r="2650" ht="18" customHeight="1"/>
    <row r="2651" ht="18" customHeight="1"/>
    <row r="2652" ht="18" customHeight="1"/>
    <row r="2653" ht="18" customHeight="1"/>
    <row r="2654" ht="18" customHeight="1"/>
    <row r="2655" ht="18" customHeight="1"/>
    <row r="2656" ht="18" customHeight="1"/>
    <row r="2657" ht="18" customHeight="1"/>
    <row r="2658" ht="18" customHeight="1"/>
    <row r="2659" ht="18" customHeight="1"/>
    <row r="2660" ht="18" customHeight="1"/>
    <row r="2661" ht="18" customHeight="1"/>
    <row r="2662" ht="18" customHeight="1"/>
    <row r="2663" ht="18" customHeight="1"/>
    <row r="2664" ht="18" customHeight="1"/>
    <row r="2665" ht="18" customHeight="1"/>
    <row r="2666" ht="18" customHeight="1"/>
    <row r="2667" ht="18" customHeight="1"/>
    <row r="2668" ht="18" customHeight="1"/>
    <row r="2669" ht="18" customHeight="1"/>
    <row r="2670" ht="18" customHeight="1"/>
    <row r="2671" ht="18" customHeight="1"/>
    <row r="2672" ht="18" customHeight="1"/>
    <row r="2673" ht="18" customHeight="1"/>
    <row r="2674" ht="18" customHeight="1"/>
    <row r="2675" ht="18" customHeight="1"/>
    <row r="2676" ht="18" customHeight="1"/>
    <row r="2677" ht="18" customHeight="1"/>
    <row r="2678" ht="18" customHeight="1"/>
    <row r="2679" ht="18" customHeight="1"/>
    <row r="2680" ht="18" customHeight="1"/>
    <row r="2681" ht="18" customHeight="1"/>
    <row r="2682" ht="18" customHeight="1"/>
    <row r="2683" ht="18" customHeight="1"/>
    <row r="2684" ht="18" customHeight="1"/>
    <row r="2685" ht="18" customHeight="1"/>
    <row r="2686" ht="18" customHeight="1"/>
    <row r="2687" ht="18" customHeight="1"/>
    <row r="2688" ht="18" customHeight="1"/>
    <row r="2689" ht="18" customHeight="1"/>
    <row r="2690" ht="18" customHeight="1"/>
    <row r="2691" ht="18" customHeight="1"/>
    <row r="2692" ht="18" customHeight="1"/>
    <row r="2693" ht="18" customHeight="1"/>
    <row r="2694" ht="18" customHeight="1"/>
    <row r="2695" ht="18" customHeight="1"/>
    <row r="2696" ht="18" customHeight="1"/>
    <row r="2697" ht="18" customHeight="1"/>
    <row r="2698" ht="18" customHeight="1"/>
    <row r="2699" ht="18" customHeight="1"/>
    <row r="2700" ht="18" customHeight="1"/>
    <row r="2701" ht="18" customHeight="1"/>
    <row r="2702" ht="18" customHeight="1"/>
    <row r="2703" ht="18" customHeight="1"/>
    <row r="2704" ht="18" customHeight="1"/>
    <row r="2705" ht="18" customHeight="1"/>
    <row r="2706" ht="18" customHeight="1"/>
    <row r="2707" ht="18" customHeight="1"/>
    <row r="2708" ht="18" customHeight="1"/>
    <row r="2709" ht="18" customHeight="1"/>
    <row r="2710" ht="18" customHeight="1"/>
    <row r="2711" ht="18" customHeight="1"/>
    <row r="2712" ht="18" customHeight="1"/>
    <row r="2713" ht="18" customHeight="1"/>
    <row r="2714" ht="18" customHeight="1"/>
    <row r="2715" ht="18" customHeight="1"/>
    <row r="2716" ht="18" customHeight="1"/>
    <row r="2717" ht="18" customHeight="1"/>
    <row r="2718" ht="18" customHeight="1"/>
    <row r="2719" ht="18" customHeight="1"/>
    <row r="2720" ht="18" customHeight="1"/>
    <row r="2721" ht="18" customHeight="1"/>
    <row r="2722" ht="18" customHeight="1"/>
    <row r="2723" ht="18" customHeight="1"/>
    <row r="2724" ht="18" customHeight="1"/>
    <row r="2725" ht="18" customHeight="1"/>
    <row r="2726" ht="18" customHeight="1"/>
    <row r="2727" ht="18" customHeight="1"/>
    <row r="2728" ht="18" customHeight="1"/>
    <row r="2729" ht="18" customHeight="1"/>
    <row r="2730" ht="18" customHeight="1"/>
    <row r="2731" ht="18" customHeight="1"/>
    <row r="2732" ht="18" customHeight="1"/>
    <row r="2733" ht="18" customHeight="1"/>
    <row r="2734" ht="18" customHeight="1"/>
    <row r="2735" ht="18" customHeight="1"/>
    <row r="2736" ht="18" customHeight="1"/>
    <row r="2737" ht="18" customHeight="1"/>
    <row r="2738" ht="18" customHeight="1"/>
    <row r="2739" ht="18" customHeight="1"/>
    <row r="2740" ht="18" customHeight="1"/>
    <row r="2741" ht="18" customHeight="1"/>
    <row r="2742" ht="18" customHeight="1"/>
    <row r="2743" ht="18" customHeight="1"/>
    <row r="2744" ht="18" customHeight="1"/>
    <row r="2745" ht="18" customHeight="1"/>
    <row r="2746" ht="18" customHeight="1"/>
    <row r="2747" ht="18" customHeight="1"/>
    <row r="2748" ht="18" customHeight="1"/>
    <row r="2749" ht="18" customHeight="1"/>
    <row r="2750" ht="18" customHeight="1"/>
    <row r="2751" ht="18" customHeight="1"/>
    <row r="2752" ht="18" customHeight="1"/>
    <row r="2753" ht="18" customHeight="1"/>
    <row r="2754" ht="18" customHeight="1"/>
    <row r="2755" ht="18" customHeight="1"/>
    <row r="2756" ht="18" customHeight="1"/>
    <row r="2757" ht="18" customHeight="1"/>
    <row r="2758" ht="18" customHeight="1"/>
    <row r="2759" ht="18" customHeight="1"/>
    <row r="2760" ht="18" customHeight="1"/>
    <row r="2761" ht="18" customHeight="1"/>
    <row r="2762" ht="18" customHeight="1"/>
    <row r="2763" ht="18" customHeight="1"/>
    <row r="2764" ht="18" customHeight="1"/>
    <row r="2765" ht="18" customHeight="1"/>
    <row r="2766" ht="18" customHeight="1"/>
    <row r="2767" ht="18" customHeight="1"/>
    <row r="2768" ht="18" customHeight="1"/>
    <row r="2769" ht="18" customHeight="1"/>
    <row r="2770" ht="18" customHeight="1"/>
    <row r="2771" ht="18" customHeight="1"/>
    <row r="2772" ht="18" customHeight="1"/>
    <row r="2773" ht="18" customHeight="1"/>
    <row r="2774" ht="18" customHeight="1"/>
    <row r="2775" ht="18" customHeight="1"/>
    <row r="2776" ht="18" customHeight="1"/>
    <row r="2777" ht="18" customHeight="1"/>
    <row r="2778" ht="18" customHeight="1"/>
    <row r="2779" ht="18" customHeight="1"/>
    <row r="2780" ht="18" customHeight="1"/>
    <row r="2781" ht="18" customHeight="1"/>
    <row r="2782" ht="18" customHeight="1"/>
    <row r="2783" ht="18" customHeight="1"/>
    <row r="2784" ht="18" customHeight="1"/>
    <row r="2785" ht="18" customHeight="1"/>
    <row r="2786" ht="18" customHeight="1"/>
    <row r="2787" ht="18" customHeight="1"/>
    <row r="2788" ht="18" customHeight="1"/>
    <row r="2789" ht="18" customHeight="1"/>
    <row r="2790" ht="18" customHeight="1"/>
    <row r="2791" ht="18" customHeight="1"/>
    <row r="2792" ht="18" customHeight="1"/>
    <row r="2793" ht="18" customHeight="1"/>
    <row r="2794" ht="18" customHeight="1"/>
    <row r="2795" ht="18" customHeight="1"/>
    <row r="2796" ht="18" customHeight="1"/>
    <row r="2797" ht="18" customHeight="1"/>
    <row r="2798" ht="18" customHeight="1"/>
    <row r="2799" ht="18" customHeight="1"/>
    <row r="2800" ht="18" customHeight="1"/>
    <row r="2801" ht="18" customHeight="1"/>
    <row r="2802" ht="18" customHeight="1"/>
    <row r="2803" ht="18" customHeight="1"/>
    <row r="2804" ht="18" customHeight="1"/>
    <row r="2805" ht="18" customHeight="1"/>
    <row r="2806" ht="18" customHeight="1"/>
    <row r="2807" ht="18" customHeight="1"/>
    <row r="2808" ht="18" customHeight="1"/>
    <row r="2809" ht="18" customHeight="1"/>
    <row r="2810" ht="18" customHeight="1"/>
    <row r="2811" ht="18" customHeight="1"/>
    <row r="2812" ht="18" customHeight="1"/>
    <row r="2813" ht="18" customHeight="1"/>
    <row r="2814" ht="18" customHeight="1"/>
    <row r="2815" ht="18" customHeight="1"/>
    <row r="2816" ht="18" customHeight="1"/>
    <row r="2817" ht="18" customHeight="1"/>
    <row r="2818" ht="18" customHeight="1"/>
    <row r="2819" ht="18" customHeight="1"/>
    <row r="2820" ht="18" customHeight="1"/>
    <row r="2821" ht="18" customHeight="1"/>
    <row r="2822" ht="18" customHeight="1"/>
    <row r="2823" ht="18" customHeight="1"/>
    <row r="2824" ht="18" customHeight="1"/>
    <row r="2825" ht="18" customHeight="1"/>
    <row r="2826" ht="18" customHeight="1"/>
    <row r="2827" ht="18" customHeight="1"/>
    <row r="2828" ht="18" customHeight="1"/>
    <row r="2829" ht="18" customHeight="1"/>
    <row r="2830" ht="18" customHeight="1"/>
    <row r="2831" ht="18" customHeight="1"/>
    <row r="2832" ht="18" customHeight="1"/>
    <row r="2833" ht="18" customHeight="1"/>
    <row r="2834" ht="18" customHeight="1"/>
    <row r="2835" ht="18" customHeight="1"/>
    <row r="2836" ht="18" customHeight="1"/>
    <row r="2837" ht="18" customHeight="1"/>
    <row r="2838" ht="18" customHeight="1"/>
    <row r="2839" ht="18" customHeight="1"/>
    <row r="2840" ht="18" customHeight="1"/>
    <row r="2841" ht="18" customHeight="1"/>
    <row r="2842" ht="18" customHeight="1"/>
    <row r="2843" ht="18" customHeight="1"/>
    <row r="2844" ht="18" customHeight="1"/>
    <row r="2845" ht="18" customHeight="1"/>
    <row r="2846" ht="18" customHeight="1"/>
    <row r="2847" ht="18" customHeight="1"/>
    <row r="2848" ht="18" customHeight="1"/>
    <row r="2849" ht="18" customHeight="1"/>
    <row r="2850" ht="18" customHeight="1"/>
    <row r="2851" ht="18" customHeight="1"/>
    <row r="2852" ht="18" customHeight="1"/>
    <row r="2853" ht="18" customHeight="1"/>
    <row r="2854" ht="18" customHeight="1"/>
    <row r="2855" ht="18" customHeight="1"/>
    <row r="2856" ht="18" customHeight="1"/>
    <row r="2857" ht="18" customHeight="1"/>
    <row r="2858" ht="18" customHeight="1"/>
    <row r="2859" ht="18" customHeight="1"/>
    <row r="2860" ht="18" customHeight="1"/>
    <row r="2861" ht="18" customHeight="1"/>
    <row r="2862" ht="18" customHeight="1"/>
    <row r="2863" ht="18" customHeight="1"/>
    <row r="2864" ht="18" customHeight="1"/>
    <row r="2865" ht="18" customHeight="1"/>
    <row r="2866" ht="18" customHeight="1"/>
    <row r="2867" ht="18" customHeight="1"/>
    <row r="2868" ht="18" customHeight="1"/>
    <row r="2869" ht="18" customHeight="1"/>
    <row r="2870" ht="18" customHeight="1"/>
    <row r="2871" ht="18" customHeight="1"/>
    <row r="2872" ht="18" customHeight="1"/>
    <row r="2873" ht="18" customHeight="1"/>
    <row r="2874" ht="18" customHeight="1"/>
    <row r="2875" ht="18" customHeight="1"/>
    <row r="2876" ht="18" customHeight="1"/>
    <row r="2877" ht="18" customHeight="1"/>
    <row r="2878" ht="18" customHeight="1"/>
    <row r="2879" ht="18" customHeight="1"/>
    <row r="2880" ht="18" customHeight="1"/>
    <row r="2881" ht="18" customHeight="1"/>
    <row r="2882" ht="18" customHeight="1"/>
    <row r="2883" ht="18" customHeight="1"/>
    <row r="2884" ht="18" customHeight="1"/>
    <row r="2885" ht="18" customHeight="1"/>
    <row r="2886" ht="18" customHeight="1"/>
    <row r="2887" ht="18" customHeight="1"/>
    <row r="2888" ht="18" customHeight="1"/>
    <row r="2889" ht="18" customHeight="1"/>
    <row r="2890" ht="18" customHeight="1"/>
    <row r="2891" ht="18" customHeight="1"/>
    <row r="2892" ht="18" customHeight="1"/>
    <row r="2893" ht="18" customHeight="1"/>
    <row r="2894" ht="18" customHeight="1"/>
    <row r="2895" ht="18" customHeight="1"/>
    <row r="2896" ht="18" customHeight="1"/>
    <row r="2897" ht="18" customHeight="1"/>
    <row r="2898" ht="18" customHeight="1"/>
  </sheetData>
  <mergeCells count="355">
    <mergeCell ref="AP34:AR34"/>
    <mergeCell ref="AP35:AR35"/>
    <mergeCell ref="AP22:AR22"/>
    <mergeCell ref="AP23:AR23"/>
    <mergeCell ref="AP24:AR24"/>
    <mergeCell ref="AP25:AR25"/>
    <mergeCell ref="AP26:AR26"/>
    <mergeCell ref="AP27:AR27"/>
    <mergeCell ref="AP28:AR28"/>
    <mergeCell ref="AP29:AR29"/>
    <mergeCell ref="AP30:AR30"/>
    <mergeCell ref="AJ34:AL34"/>
    <mergeCell ref="AJ35:AL35"/>
    <mergeCell ref="AM22:AO22"/>
    <mergeCell ref="AM23:AO23"/>
    <mergeCell ref="AM24:AO24"/>
    <mergeCell ref="AM25:AO25"/>
    <mergeCell ref="AM26:AO26"/>
    <mergeCell ref="AM27:AO27"/>
    <mergeCell ref="AM28:AO28"/>
    <mergeCell ref="AM29:AO29"/>
    <mergeCell ref="AM30:AO30"/>
    <mergeCell ref="AM31:AO31"/>
    <mergeCell ref="AM32:AO32"/>
    <mergeCell ref="AM33:AO33"/>
    <mergeCell ref="AM34:AO34"/>
    <mergeCell ref="AM35:AO35"/>
    <mergeCell ref="AJ22:AL22"/>
    <mergeCell ref="AJ23:AL23"/>
    <mergeCell ref="AJ24:AL24"/>
    <mergeCell ref="AJ25:AL25"/>
    <mergeCell ref="AJ26:AL26"/>
    <mergeCell ref="AJ27:AL27"/>
    <mergeCell ref="AJ28:AL28"/>
    <mergeCell ref="AJ29:AL29"/>
    <mergeCell ref="AF53:AH53"/>
    <mergeCell ref="AI53:AT53"/>
    <mergeCell ref="AU53:AX53"/>
    <mergeCell ref="AY53:BA53"/>
    <mergeCell ref="BB53:BD53"/>
    <mergeCell ref="AI54:AT54"/>
    <mergeCell ref="AU54:AX54"/>
    <mergeCell ref="AY54:BA54"/>
    <mergeCell ref="BB54:BD54"/>
    <mergeCell ref="AF54:AH54"/>
    <mergeCell ref="AI56:AT56"/>
    <mergeCell ref="AU56:AX56"/>
    <mergeCell ref="AY56:BA56"/>
    <mergeCell ref="BB56:BD56"/>
    <mergeCell ref="AI57:AT57"/>
    <mergeCell ref="AU57:AX57"/>
    <mergeCell ref="AY57:BA57"/>
    <mergeCell ref="BB57:BD57"/>
    <mergeCell ref="AF55:AH55"/>
    <mergeCell ref="AI55:AT55"/>
    <mergeCell ref="AU55:AX55"/>
    <mergeCell ref="AY55:BA55"/>
    <mergeCell ref="BB55:BD55"/>
    <mergeCell ref="AF56:AH56"/>
    <mergeCell ref="B57:I57"/>
    <mergeCell ref="J57:L57"/>
    <mergeCell ref="M57:O57"/>
    <mergeCell ref="P57:R57"/>
    <mergeCell ref="S57:U57"/>
    <mergeCell ref="V57:Y57"/>
    <mergeCell ref="Z57:AB57"/>
    <mergeCell ref="AC57:AE57"/>
    <mergeCell ref="AF57:AH57"/>
    <mergeCell ref="B55:E56"/>
    <mergeCell ref="F55:I55"/>
    <mergeCell ref="J55:L55"/>
    <mergeCell ref="M55:O55"/>
    <mergeCell ref="P55:R55"/>
    <mergeCell ref="S55:U55"/>
    <mergeCell ref="V55:Y55"/>
    <mergeCell ref="Z55:AB55"/>
    <mergeCell ref="AC55:AE55"/>
    <mergeCell ref="M56:O56"/>
    <mergeCell ref="P56:R56"/>
    <mergeCell ref="S56:U56"/>
    <mergeCell ref="V56:Y56"/>
    <mergeCell ref="Z56:AB56"/>
    <mergeCell ref="AC56:AE56"/>
    <mergeCell ref="F56:I56"/>
    <mergeCell ref="J56:L56"/>
    <mergeCell ref="B53:E54"/>
    <mergeCell ref="F53:I53"/>
    <mergeCell ref="J53:L53"/>
    <mergeCell ref="M53:O53"/>
    <mergeCell ref="P53:R53"/>
    <mergeCell ref="S53:U53"/>
    <mergeCell ref="V53:Y53"/>
    <mergeCell ref="Z53:AB53"/>
    <mergeCell ref="AC53:AE53"/>
    <mergeCell ref="F54:I54"/>
    <mergeCell ref="J54:L54"/>
    <mergeCell ref="M54:O54"/>
    <mergeCell ref="P54:R54"/>
    <mergeCell ref="S54:U54"/>
    <mergeCell ref="V54:Y54"/>
    <mergeCell ref="Z54:AB54"/>
    <mergeCell ref="AC54:AE54"/>
    <mergeCell ref="AY48:BA52"/>
    <mergeCell ref="BB48:BD52"/>
    <mergeCell ref="M50:O52"/>
    <mergeCell ref="P50:R52"/>
    <mergeCell ref="S50:U52"/>
    <mergeCell ref="V50:Y52"/>
    <mergeCell ref="Z50:AB52"/>
    <mergeCell ref="AC50:AE52"/>
    <mergeCell ref="AF50:AH52"/>
    <mergeCell ref="AI50:AT52"/>
    <mergeCell ref="AU50:AX52"/>
    <mergeCell ref="B48:E52"/>
    <mergeCell ref="F48:I52"/>
    <mergeCell ref="J48:L52"/>
    <mergeCell ref="M48:AB49"/>
    <mergeCell ref="AC48:AX49"/>
    <mergeCell ref="AG42:AI42"/>
    <mergeCell ref="R42:T42"/>
    <mergeCell ref="B43:F44"/>
    <mergeCell ref="G43:O43"/>
    <mergeCell ref="P43:Z44"/>
    <mergeCell ref="G44:I44"/>
    <mergeCell ref="J44:L44"/>
    <mergeCell ref="M44:O44"/>
    <mergeCell ref="B45:F45"/>
    <mergeCell ref="G45:I45"/>
    <mergeCell ref="J45:L45"/>
    <mergeCell ref="M45:O45"/>
    <mergeCell ref="P45:Z45"/>
    <mergeCell ref="AY17:BB17"/>
    <mergeCell ref="B18:E21"/>
    <mergeCell ref="B12:I12"/>
    <mergeCell ref="J12:O12"/>
    <mergeCell ref="L7:O7"/>
    <mergeCell ref="B8:I8"/>
    <mergeCell ref="J8:O8"/>
    <mergeCell ref="B9:I9"/>
    <mergeCell ref="J9:O9"/>
    <mergeCell ref="C10:I10"/>
    <mergeCell ref="J10:O10"/>
    <mergeCell ref="B11:I11"/>
    <mergeCell ref="J11:O11"/>
    <mergeCell ref="AJ20:AL21"/>
    <mergeCell ref="AM20:AO21"/>
    <mergeCell ref="AP20:AR21"/>
    <mergeCell ref="X24:Z24"/>
    <mergeCell ref="AA24:AC24"/>
    <mergeCell ref="AD24:AF24"/>
    <mergeCell ref="AG24:AI24"/>
    <mergeCell ref="X25:Z25"/>
    <mergeCell ref="AA25:AC25"/>
    <mergeCell ref="X20:Z21"/>
    <mergeCell ref="AA20:AC21"/>
    <mergeCell ref="AD20:AF21"/>
    <mergeCell ref="AG20:AI21"/>
    <mergeCell ref="X22:Z22"/>
    <mergeCell ref="AA22:AC22"/>
    <mergeCell ref="AD22:AF22"/>
    <mergeCell ref="AG22:AI22"/>
    <mergeCell ref="X23:Z23"/>
    <mergeCell ref="AA23:AC23"/>
    <mergeCell ref="AD23:AF23"/>
    <mergeCell ref="AG23:AI23"/>
    <mergeCell ref="AD25:AF25"/>
    <mergeCell ref="AG25:AI25"/>
    <mergeCell ref="B5:D5"/>
    <mergeCell ref="E5:I5"/>
    <mergeCell ref="F18:G21"/>
    <mergeCell ref="H18:I21"/>
    <mergeCell ref="F22:G23"/>
    <mergeCell ref="F24:G25"/>
    <mergeCell ref="H24:I25"/>
    <mergeCell ref="J18:N21"/>
    <mergeCell ref="U20:W21"/>
    <mergeCell ref="U22:W22"/>
    <mergeCell ref="S18:T21"/>
    <mergeCell ref="S22:T22"/>
    <mergeCell ref="B22:E27"/>
    <mergeCell ref="O18:R21"/>
    <mergeCell ref="O22:R23"/>
    <mergeCell ref="O24:R25"/>
    <mergeCell ref="U34:W34"/>
    <mergeCell ref="U23:W23"/>
    <mergeCell ref="U35:W35"/>
    <mergeCell ref="S23:T23"/>
    <mergeCell ref="J22:N23"/>
    <mergeCell ref="H22:I23"/>
    <mergeCell ref="J24:N25"/>
    <mergeCell ref="S24:T24"/>
    <mergeCell ref="U24:W24"/>
    <mergeCell ref="S25:T25"/>
    <mergeCell ref="U25:W25"/>
    <mergeCell ref="B34:R35"/>
    <mergeCell ref="F26:R27"/>
    <mergeCell ref="B28:E33"/>
    <mergeCell ref="F28:G29"/>
    <mergeCell ref="H28:I29"/>
    <mergeCell ref="J28:N29"/>
    <mergeCell ref="O28:R29"/>
    <mergeCell ref="S26:T26"/>
    <mergeCell ref="S27:T27"/>
    <mergeCell ref="AY24:AZ24"/>
    <mergeCell ref="AY25:AZ25"/>
    <mergeCell ref="AS24:AU24"/>
    <mergeCell ref="AV24:AX24"/>
    <mergeCell ref="AS25:AU25"/>
    <mergeCell ref="AV25:AX25"/>
    <mergeCell ref="BD18:BF21"/>
    <mergeCell ref="BG18:BI21"/>
    <mergeCell ref="BD22:BF23"/>
    <mergeCell ref="BG22:BI23"/>
    <mergeCell ref="BD24:BF25"/>
    <mergeCell ref="BG24:BI25"/>
    <mergeCell ref="BA24:BC24"/>
    <mergeCell ref="BA25:BC25"/>
    <mergeCell ref="AS20:AU21"/>
    <mergeCell ref="AV20:AX21"/>
    <mergeCell ref="U18:AX19"/>
    <mergeCell ref="AY18:AZ21"/>
    <mergeCell ref="BA18:BC21"/>
    <mergeCell ref="AS22:AU22"/>
    <mergeCell ref="AV22:AX22"/>
    <mergeCell ref="AS23:AU23"/>
    <mergeCell ref="AV23:AX23"/>
    <mergeCell ref="AY22:AZ22"/>
    <mergeCell ref="AY23:AZ23"/>
    <mergeCell ref="BA22:BC22"/>
    <mergeCell ref="BA23:BC23"/>
    <mergeCell ref="AY34:AZ35"/>
    <mergeCell ref="BA34:BC34"/>
    <mergeCell ref="BD34:BF35"/>
    <mergeCell ref="BG34:BI35"/>
    <mergeCell ref="S35:T35"/>
    <mergeCell ref="AS35:AU35"/>
    <mergeCell ref="AV35:AX35"/>
    <mergeCell ref="BA35:BC35"/>
    <mergeCell ref="S34:T34"/>
    <mergeCell ref="X34:Z34"/>
    <mergeCell ref="AA34:AC34"/>
    <mergeCell ref="AD34:AF34"/>
    <mergeCell ref="AG34:AI34"/>
    <mergeCell ref="AS34:AU34"/>
    <mergeCell ref="AV34:AX34"/>
    <mergeCell ref="X35:Z35"/>
    <mergeCell ref="AA35:AC35"/>
    <mergeCell ref="AD35:AF35"/>
    <mergeCell ref="AG35:AI35"/>
    <mergeCell ref="U31:W31"/>
    <mergeCell ref="X31:Z31"/>
    <mergeCell ref="BA26:BC26"/>
    <mergeCell ref="U27:W27"/>
    <mergeCell ref="AS27:AU27"/>
    <mergeCell ref="AV27:AX27"/>
    <mergeCell ref="BA27:BC27"/>
    <mergeCell ref="X27:Z27"/>
    <mergeCell ref="AA27:AC27"/>
    <mergeCell ref="AD27:AF27"/>
    <mergeCell ref="AG27:AI27"/>
    <mergeCell ref="AY26:AZ27"/>
    <mergeCell ref="U26:W26"/>
    <mergeCell ref="X26:Z26"/>
    <mergeCell ref="AA26:AC26"/>
    <mergeCell ref="AD26:AF26"/>
    <mergeCell ref="AG26:AI26"/>
    <mergeCell ref="AS26:AU26"/>
    <mergeCell ref="AV26:AX26"/>
    <mergeCell ref="AA28:AC28"/>
    <mergeCell ref="AD28:AF28"/>
    <mergeCell ref="AG28:AI28"/>
    <mergeCell ref="AS28:AU28"/>
    <mergeCell ref="AV28:AX28"/>
    <mergeCell ref="AY28:AZ28"/>
    <mergeCell ref="BA28:BC28"/>
    <mergeCell ref="BD28:BF29"/>
    <mergeCell ref="S28:T28"/>
    <mergeCell ref="U28:W28"/>
    <mergeCell ref="X28:Z28"/>
    <mergeCell ref="S29:T29"/>
    <mergeCell ref="U29:W29"/>
    <mergeCell ref="X29:Z29"/>
    <mergeCell ref="AA29:AC29"/>
    <mergeCell ref="AA31:AC31"/>
    <mergeCell ref="AD31:AF31"/>
    <mergeCell ref="AG31:AI31"/>
    <mergeCell ref="AS31:AU31"/>
    <mergeCell ref="AV31:AX31"/>
    <mergeCell ref="AY31:AZ31"/>
    <mergeCell ref="BA31:BC31"/>
    <mergeCell ref="F32:R33"/>
    <mergeCell ref="F30:G31"/>
    <mergeCell ref="H30:I31"/>
    <mergeCell ref="J30:N31"/>
    <mergeCell ref="S30:T30"/>
    <mergeCell ref="U30:W30"/>
    <mergeCell ref="X30:Z30"/>
    <mergeCell ref="S31:T31"/>
    <mergeCell ref="U32:W32"/>
    <mergeCell ref="O30:R31"/>
    <mergeCell ref="AJ31:AL31"/>
    <mergeCell ref="AJ32:AL32"/>
    <mergeCell ref="AJ33:AL33"/>
    <mergeCell ref="AP31:AR31"/>
    <mergeCell ref="AP32:AR32"/>
    <mergeCell ref="AP33:AR33"/>
    <mergeCell ref="AJ30:AL30"/>
    <mergeCell ref="BJ34:BL35"/>
    <mergeCell ref="B2:BM3"/>
    <mergeCell ref="BG17:BI17"/>
    <mergeCell ref="BD32:BF33"/>
    <mergeCell ref="BG32:BI33"/>
    <mergeCell ref="S33:T33"/>
    <mergeCell ref="U33:W33"/>
    <mergeCell ref="X33:Z33"/>
    <mergeCell ref="AA33:AC33"/>
    <mergeCell ref="AD33:AF33"/>
    <mergeCell ref="AG33:AI33"/>
    <mergeCell ref="AS33:AU33"/>
    <mergeCell ref="AV33:AX33"/>
    <mergeCell ref="BA33:BC33"/>
    <mergeCell ref="S32:T32"/>
    <mergeCell ref="X32:Z32"/>
    <mergeCell ref="AA32:AC32"/>
    <mergeCell ref="AD32:AF32"/>
    <mergeCell ref="AG32:AI32"/>
    <mergeCell ref="AS32:AU32"/>
    <mergeCell ref="AV32:AX32"/>
    <mergeCell ref="AY32:AZ33"/>
    <mergeCell ref="BA32:BC32"/>
    <mergeCell ref="AA30:AC30"/>
    <mergeCell ref="BJ18:BL21"/>
    <mergeCell ref="BJ22:BL23"/>
    <mergeCell ref="BJ24:BL25"/>
    <mergeCell ref="BJ26:BL27"/>
    <mergeCell ref="BJ28:BL29"/>
    <mergeCell ref="BJ30:BL31"/>
    <mergeCell ref="BJ32:BL33"/>
    <mergeCell ref="AD30:AF30"/>
    <mergeCell ref="AG30:AI30"/>
    <mergeCell ref="BG28:BI29"/>
    <mergeCell ref="AD29:AF29"/>
    <mergeCell ref="AG29:AI29"/>
    <mergeCell ref="AS29:AU29"/>
    <mergeCell ref="AV29:AX29"/>
    <mergeCell ref="AY29:AZ29"/>
    <mergeCell ref="BA29:BC29"/>
    <mergeCell ref="AS30:AU30"/>
    <mergeCell ref="AV30:AX30"/>
    <mergeCell ref="AY30:AZ30"/>
    <mergeCell ref="BA30:BC30"/>
    <mergeCell ref="BD30:BF31"/>
    <mergeCell ref="BG30:BI31"/>
    <mergeCell ref="BD26:BF27"/>
    <mergeCell ref="BG26:BI27"/>
  </mergeCells>
  <phoneticPr fontId="3"/>
  <pageMargins left="0.78700000000000003" right="0.78700000000000003" top="0.98399999999999999" bottom="0.98399999999999999" header="0.51200000000000001" footer="0.51200000000000001"/>
  <pageSetup paperSize="9" scale="49" firstPageNumber="0" fitToHeight="0" orientation="landscape" useFirstPageNumber="1" r:id="rId1"/>
  <headerFooter alignWithMargins="0"/>
  <rowBreaks count="1" manualBreakCount="1">
    <brk id="41" max="65"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360E6BC-9462-457F-9AC6-996F34160519}">
          <x14:formula1>
            <xm:f>プルダウン項目!$A$4:$A$10</xm:f>
          </x14:formula1>
          <xm:sqref>O22:R25 O28:R31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5CB29-331E-4201-BF17-F19C9D370192}">
  <sheetPr>
    <pageSetUpPr fitToPage="1"/>
  </sheetPr>
  <dimension ref="A1:AT2764"/>
  <sheetViews>
    <sheetView showGridLines="0" view="pageBreakPreview" zoomScale="120" zoomScaleNormal="85" zoomScaleSheetLayoutView="120" workbookViewId="0">
      <selection activeCell="B2" sqref="A1:XFD1048576"/>
    </sheetView>
  </sheetViews>
  <sheetFormatPr defaultRowHeight="13"/>
  <cols>
    <col min="1" max="1" width="4.83203125" style="55" customWidth="1"/>
    <col min="2" max="77" width="3.58203125" style="55" customWidth="1"/>
    <col min="78" max="256" width="9" style="55"/>
    <col min="257" max="257" width="4.83203125" style="55" customWidth="1"/>
    <col min="258" max="333" width="3.58203125" style="55" customWidth="1"/>
    <col min="334" max="512" width="9" style="55"/>
    <col min="513" max="513" width="4.83203125" style="55" customWidth="1"/>
    <col min="514" max="589" width="3.58203125" style="55" customWidth="1"/>
    <col min="590" max="768" width="9" style="55"/>
    <col min="769" max="769" width="4.83203125" style="55" customWidth="1"/>
    <col min="770" max="845" width="3.58203125" style="55" customWidth="1"/>
    <col min="846" max="1024" width="9" style="55"/>
    <col min="1025" max="1025" width="4.83203125" style="55" customWidth="1"/>
    <col min="1026" max="1101" width="3.58203125" style="55" customWidth="1"/>
    <col min="1102" max="1280" width="9" style="55"/>
    <col min="1281" max="1281" width="4.83203125" style="55" customWidth="1"/>
    <col min="1282" max="1357" width="3.58203125" style="55" customWidth="1"/>
    <col min="1358" max="1536" width="9" style="55"/>
    <col min="1537" max="1537" width="4.83203125" style="55" customWidth="1"/>
    <col min="1538" max="1613" width="3.58203125" style="55" customWidth="1"/>
    <col min="1614" max="1792" width="9" style="55"/>
    <col min="1793" max="1793" width="4.83203125" style="55" customWidth="1"/>
    <col min="1794" max="1869" width="3.58203125" style="55" customWidth="1"/>
    <col min="1870" max="2048" width="9" style="55"/>
    <col min="2049" max="2049" width="4.83203125" style="55" customWidth="1"/>
    <col min="2050" max="2125" width="3.58203125" style="55" customWidth="1"/>
    <col min="2126" max="2304" width="9" style="55"/>
    <col min="2305" max="2305" width="4.83203125" style="55" customWidth="1"/>
    <col min="2306" max="2381" width="3.58203125" style="55" customWidth="1"/>
    <col min="2382" max="2560" width="9" style="55"/>
    <col min="2561" max="2561" width="4.83203125" style="55" customWidth="1"/>
    <col min="2562" max="2637" width="3.58203125" style="55" customWidth="1"/>
    <col min="2638" max="2816" width="9" style="55"/>
    <col min="2817" max="2817" width="4.83203125" style="55" customWidth="1"/>
    <col min="2818" max="2893" width="3.58203125" style="55" customWidth="1"/>
    <col min="2894" max="3072" width="9" style="55"/>
    <col min="3073" max="3073" width="4.83203125" style="55" customWidth="1"/>
    <col min="3074" max="3149" width="3.58203125" style="55" customWidth="1"/>
    <col min="3150" max="3328" width="9" style="55"/>
    <col min="3329" max="3329" width="4.83203125" style="55" customWidth="1"/>
    <col min="3330" max="3405" width="3.58203125" style="55" customWidth="1"/>
    <col min="3406" max="3584" width="9" style="55"/>
    <col min="3585" max="3585" width="4.83203125" style="55" customWidth="1"/>
    <col min="3586" max="3661" width="3.58203125" style="55" customWidth="1"/>
    <col min="3662" max="3840" width="9" style="55"/>
    <col min="3841" max="3841" width="4.83203125" style="55" customWidth="1"/>
    <col min="3842" max="3917" width="3.58203125" style="55" customWidth="1"/>
    <col min="3918" max="4096" width="9" style="55"/>
    <col min="4097" max="4097" width="4.83203125" style="55" customWidth="1"/>
    <col min="4098" max="4173" width="3.58203125" style="55" customWidth="1"/>
    <col min="4174" max="4352" width="9" style="55"/>
    <col min="4353" max="4353" width="4.83203125" style="55" customWidth="1"/>
    <col min="4354" max="4429" width="3.58203125" style="55" customWidth="1"/>
    <col min="4430" max="4608" width="9" style="55"/>
    <col min="4609" max="4609" width="4.83203125" style="55" customWidth="1"/>
    <col min="4610" max="4685" width="3.58203125" style="55" customWidth="1"/>
    <col min="4686" max="4864" width="9" style="55"/>
    <col min="4865" max="4865" width="4.83203125" style="55" customWidth="1"/>
    <col min="4866" max="4941" width="3.58203125" style="55" customWidth="1"/>
    <col min="4942" max="5120" width="9" style="55"/>
    <col min="5121" max="5121" width="4.83203125" style="55" customWidth="1"/>
    <col min="5122" max="5197" width="3.58203125" style="55" customWidth="1"/>
    <col min="5198" max="5376" width="9" style="55"/>
    <col min="5377" max="5377" width="4.83203125" style="55" customWidth="1"/>
    <col min="5378" max="5453" width="3.58203125" style="55" customWidth="1"/>
    <col min="5454" max="5632" width="9" style="55"/>
    <col min="5633" max="5633" width="4.83203125" style="55" customWidth="1"/>
    <col min="5634" max="5709" width="3.58203125" style="55" customWidth="1"/>
    <col min="5710" max="5888" width="9" style="55"/>
    <col min="5889" max="5889" width="4.83203125" style="55" customWidth="1"/>
    <col min="5890" max="5965" width="3.58203125" style="55" customWidth="1"/>
    <col min="5966" max="6144" width="9" style="55"/>
    <col min="6145" max="6145" width="4.83203125" style="55" customWidth="1"/>
    <col min="6146" max="6221" width="3.58203125" style="55" customWidth="1"/>
    <col min="6222" max="6400" width="9" style="55"/>
    <col min="6401" max="6401" width="4.83203125" style="55" customWidth="1"/>
    <col min="6402" max="6477" width="3.58203125" style="55" customWidth="1"/>
    <col min="6478" max="6656" width="9" style="55"/>
    <col min="6657" max="6657" width="4.83203125" style="55" customWidth="1"/>
    <col min="6658" max="6733" width="3.58203125" style="55" customWidth="1"/>
    <col min="6734" max="6912" width="9" style="55"/>
    <col min="6913" max="6913" width="4.83203125" style="55" customWidth="1"/>
    <col min="6914" max="6989" width="3.58203125" style="55" customWidth="1"/>
    <col min="6990" max="7168" width="9" style="55"/>
    <col min="7169" max="7169" width="4.83203125" style="55" customWidth="1"/>
    <col min="7170" max="7245" width="3.58203125" style="55" customWidth="1"/>
    <col min="7246" max="7424" width="9" style="55"/>
    <col min="7425" max="7425" width="4.83203125" style="55" customWidth="1"/>
    <col min="7426" max="7501" width="3.58203125" style="55" customWidth="1"/>
    <col min="7502" max="7680" width="9" style="55"/>
    <col min="7681" max="7681" width="4.83203125" style="55" customWidth="1"/>
    <col min="7682" max="7757" width="3.58203125" style="55" customWidth="1"/>
    <col min="7758" max="7936" width="9" style="55"/>
    <col min="7937" max="7937" width="4.83203125" style="55" customWidth="1"/>
    <col min="7938" max="8013" width="3.58203125" style="55" customWidth="1"/>
    <col min="8014" max="8192" width="9" style="55"/>
    <col min="8193" max="8193" width="4.83203125" style="55" customWidth="1"/>
    <col min="8194" max="8269" width="3.58203125" style="55" customWidth="1"/>
    <col min="8270" max="8448" width="9" style="55"/>
    <col min="8449" max="8449" width="4.83203125" style="55" customWidth="1"/>
    <col min="8450" max="8525" width="3.58203125" style="55" customWidth="1"/>
    <col min="8526" max="8704" width="9" style="55"/>
    <col min="8705" max="8705" width="4.83203125" style="55" customWidth="1"/>
    <col min="8706" max="8781" width="3.58203125" style="55" customWidth="1"/>
    <col min="8782" max="8960" width="9" style="55"/>
    <col min="8961" max="8961" width="4.83203125" style="55" customWidth="1"/>
    <col min="8962" max="9037" width="3.58203125" style="55" customWidth="1"/>
    <col min="9038" max="9216" width="9" style="55"/>
    <col min="9217" max="9217" width="4.83203125" style="55" customWidth="1"/>
    <col min="9218" max="9293" width="3.58203125" style="55" customWidth="1"/>
    <col min="9294" max="9472" width="9" style="55"/>
    <col min="9473" max="9473" width="4.83203125" style="55" customWidth="1"/>
    <col min="9474" max="9549" width="3.58203125" style="55" customWidth="1"/>
    <col min="9550" max="9728" width="9" style="55"/>
    <col min="9729" max="9729" width="4.83203125" style="55" customWidth="1"/>
    <col min="9730" max="9805" width="3.58203125" style="55" customWidth="1"/>
    <col min="9806" max="9984" width="9" style="55"/>
    <col min="9985" max="9985" width="4.83203125" style="55" customWidth="1"/>
    <col min="9986" max="10061" width="3.58203125" style="55" customWidth="1"/>
    <col min="10062" max="10240" width="9" style="55"/>
    <col min="10241" max="10241" width="4.83203125" style="55" customWidth="1"/>
    <col min="10242" max="10317" width="3.58203125" style="55" customWidth="1"/>
    <col min="10318" max="10496" width="9" style="55"/>
    <col min="10497" max="10497" width="4.83203125" style="55" customWidth="1"/>
    <col min="10498" max="10573" width="3.58203125" style="55" customWidth="1"/>
    <col min="10574" max="10752" width="9" style="55"/>
    <col min="10753" max="10753" width="4.83203125" style="55" customWidth="1"/>
    <col min="10754" max="10829" width="3.58203125" style="55" customWidth="1"/>
    <col min="10830" max="11008" width="9" style="55"/>
    <col min="11009" max="11009" width="4.83203125" style="55" customWidth="1"/>
    <col min="11010" max="11085" width="3.58203125" style="55" customWidth="1"/>
    <col min="11086" max="11264" width="9" style="55"/>
    <col min="11265" max="11265" width="4.83203125" style="55" customWidth="1"/>
    <col min="11266" max="11341" width="3.58203125" style="55" customWidth="1"/>
    <col min="11342" max="11520" width="9" style="55"/>
    <col min="11521" max="11521" width="4.83203125" style="55" customWidth="1"/>
    <col min="11522" max="11597" width="3.58203125" style="55" customWidth="1"/>
    <col min="11598" max="11776" width="9" style="55"/>
    <col min="11777" max="11777" width="4.83203125" style="55" customWidth="1"/>
    <col min="11778" max="11853" width="3.58203125" style="55" customWidth="1"/>
    <col min="11854" max="12032" width="9" style="55"/>
    <col min="12033" max="12033" width="4.83203125" style="55" customWidth="1"/>
    <col min="12034" max="12109" width="3.58203125" style="55" customWidth="1"/>
    <col min="12110" max="12288" width="9" style="55"/>
    <col min="12289" max="12289" width="4.83203125" style="55" customWidth="1"/>
    <col min="12290" max="12365" width="3.58203125" style="55" customWidth="1"/>
    <col min="12366" max="12544" width="9" style="55"/>
    <col min="12545" max="12545" width="4.83203125" style="55" customWidth="1"/>
    <col min="12546" max="12621" width="3.58203125" style="55" customWidth="1"/>
    <col min="12622" max="12800" width="9" style="55"/>
    <col min="12801" max="12801" width="4.83203125" style="55" customWidth="1"/>
    <col min="12802" max="12877" width="3.58203125" style="55" customWidth="1"/>
    <col min="12878" max="13056" width="9" style="55"/>
    <col min="13057" max="13057" width="4.83203125" style="55" customWidth="1"/>
    <col min="13058" max="13133" width="3.58203125" style="55" customWidth="1"/>
    <col min="13134" max="13312" width="9" style="55"/>
    <col min="13313" max="13313" width="4.83203125" style="55" customWidth="1"/>
    <col min="13314" max="13389" width="3.58203125" style="55" customWidth="1"/>
    <col min="13390" max="13568" width="9" style="55"/>
    <col min="13569" max="13569" width="4.83203125" style="55" customWidth="1"/>
    <col min="13570" max="13645" width="3.58203125" style="55" customWidth="1"/>
    <col min="13646" max="13824" width="9" style="55"/>
    <col min="13825" max="13825" width="4.83203125" style="55" customWidth="1"/>
    <col min="13826" max="13901" width="3.58203125" style="55" customWidth="1"/>
    <col min="13902" max="14080" width="9" style="55"/>
    <col min="14081" max="14081" width="4.83203125" style="55" customWidth="1"/>
    <col min="14082" max="14157" width="3.58203125" style="55" customWidth="1"/>
    <col min="14158" max="14336" width="9" style="55"/>
    <col min="14337" max="14337" width="4.83203125" style="55" customWidth="1"/>
    <col min="14338" max="14413" width="3.58203125" style="55" customWidth="1"/>
    <col min="14414" max="14592" width="9" style="55"/>
    <col min="14593" max="14593" width="4.83203125" style="55" customWidth="1"/>
    <col min="14594" max="14669" width="3.58203125" style="55" customWidth="1"/>
    <col min="14670" max="14848" width="9" style="55"/>
    <col min="14849" max="14849" width="4.83203125" style="55" customWidth="1"/>
    <col min="14850" max="14925" width="3.58203125" style="55" customWidth="1"/>
    <col min="14926" max="15104" width="9" style="55"/>
    <col min="15105" max="15105" width="4.83203125" style="55" customWidth="1"/>
    <col min="15106" max="15181" width="3.58203125" style="55" customWidth="1"/>
    <col min="15182" max="15360" width="9" style="55"/>
    <col min="15361" max="15361" width="4.83203125" style="55" customWidth="1"/>
    <col min="15362" max="15437" width="3.58203125" style="55" customWidth="1"/>
    <col min="15438" max="15616" width="9" style="55"/>
    <col min="15617" max="15617" width="4.83203125" style="55" customWidth="1"/>
    <col min="15618" max="15693" width="3.58203125" style="55" customWidth="1"/>
    <col min="15694" max="15872" width="9" style="55"/>
    <col min="15873" max="15873" width="4.83203125" style="55" customWidth="1"/>
    <col min="15874" max="15949" width="3.58203125" style="55" customWidth="1"/>
    <col min="15950" max="16128" width="9" style="55"/>
    <col min="16129" max="16129" width="4.83203125" style="55" customWidth="1"/>
    <col min="16130" max="16205" width="3.58203125" style="55" customWidth="1"/>
    <col min="16206" max="16384" width="9" style="55"/>
  </cols>
  <sheetData>
    <row r="1" spans="1:46" ht="19.5" customHeight="1">
      <c r="A1" s="1" t="s">
        <v>38</v>
      </c>
    </row>
    <row r="2" spans="1:46" ht="19.5" customHeight="1">
      <c r="B2" s="106" t="s">
        <v>263</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259"/>
      <c r="AS2" s="259"/>
      <c r="AT2" s="259"/>
    </row>
    <row r="3" spans="1:46" ht="19.5" customHeight="1">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259"/>
      <c r="AS3" s="259"/>
      <c r="AT3" s="259"/>
    </row>
    <row r="4" spans="1:46" ht="13.5" customHeight="1">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row>
    <row r="5" spans="1:46" ht="19" customHeight="1">
      <c r="B5" s="156" t="s">
        <v>135</v>
      </c>
      <c r="C5" s="156"/>
      <c r="D5" s="156"/>
      <c r="E5" s="188"/>
      <c r="F5" s="188"/>
      <c r="G5" s="188"/>
      <c r="H5" s="188"/>
      <c r="I5" s="18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row>
    <row r="6" spans="1:46" ht="13.5" customHeight="1">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row>
    <row r="7" spans="1:46" ht="21" customHeight="1">
      <c r="B7" s="448"/>
      <c r="C7" s="449"/>
      <c r="D7" s="449"/>
      <c r="E7" s="450"/>
      <c r="F7" s="157" t="s">
        <v>41</v>
      </c>
      <c r="G7" s="256"/>
      <c r="H7" s="256"/>
      <c r="I7" s="256"/>
      <c r="J7" s="256"/>
      <c r="K7" s="257"/>
      <c r="L7" s="157" t="s">
        <v>42</v>
      </c>
      <c r="M7" s="256"/>
      <c r="N7" s="256"/>
      <c r="O7" s="256"/>
      <c r="P7" s="256"/>
      <c r="Q7" s="257"/>
      <c r="R7" s="157" t="s">
        <v>43</v>
      </c>
      <c r="S7" s="256"/>
      <c r="T7" s="256"/>
      <c r="U7" s="256"/>
      <c r="V7" s="256"/>
      <c r="W7" s="257"/>
      <c r="X7" s="144" t="s">
        <v>44</v>
      </c>
      <c r="Y7" s="256"/>
      <c r="Z7" s="256"/>
      <c r="AA7" s="256"/>
      <c r="AB7" s="256"/>
      <c r="AC7" s="257"/>
      <c r="AD7" s="144" t="s">
        <v>32</v>
      </c>
      <c r="AE7" s="256"/>
      <c r="AF7" s="256"/>
      <c r="AG7" s="256"/>
      <c r="AH7" s="256"/>
      <c r="AI7" s="257"/>
    </row>
    <row r="8" spans="1:46" ht="21" customHeight="1">
      <c r="B8" s="451"/>
      <c r="C8" s="452"/>
      <c r="D8" s="452"/>
      <c r="E8" s="453"/>
      <c r="F8" s="261"/>
      <c r="G8" s="262"/>
      <c r="H8" s="262"/>
      <c r="I8" s="262"/>
      <c r="J8" s="262"/>
      <c r="K8" s="263"/>
      <c r="L8" s="261"/>
      <c r="M8" s="262"/>
      <c r="N8" s="262"/>
      <c r="O8" s="262"/>
      <c r="P8" s="262"/>
      <c r="Q8" s="263"/>
      <c r="R8" s="261"/>
      <c r="S8" s="262"/>
      <c r="T8" s="262"/>
      <c r="U8" s="262"/>
      <c r="V8" s="262"/>
      <c r="W8" s="263"/>
      <c r="X8" s="261"/>
      <c r="Y8" s="262"/>
      <c r="Z8" s="262"/>
      <c r="AA8" s="262"/>
      <c r="AB8" s="262"/>
      <c r="AC8" s="263"/>
      <c r="AD8" s="261"/>
      <c r="AE8" s="262"/>
      <c r="AF8" s="262"/>
      <c r="AG8" s="262"/>
      <c r="AH8" s="262"/>
      <c r="AI8" s="263"/>
    </row>
    <row r="9" spans="1:46" ht="24.75" customHeight="1">
      <c r="B9" s="445" t="s">
        <v>45</v>
      </c>
      <c r="C9" s="446"/>
      <c r="D9" s="446"/>
      <c r="E9" s="447"/>
      <c r="F9" s="184"/>
      <c r="G9" s="185"/>
      <c r="H9" s="185"/>
      <c r="I9" s="185"/>
      <c r="J9" s="185"/>
      <c r="K9" s="186"/>
      <c r="L9" s="184"/>
      <c r="M9" s="185"/>
      <c r="N9" s="185"/>
      <c r="O9" s="185"/>
      <c r="P9" s="185"/>
      <c r="Q9" s="186"/>
      <c r="R9" s="184"/>
      <c r="S9" s="185"/>
      <c r="T9" s="185"/>
      <c r="U9" s="185"/>
      <c r="V9" s="185"/>
      <c r="W9" s="186"/>
      <c r="X9" s="184"/>
      <c r="Y9" s="185"/>
      <c r="Z9" s="185"/>
      <c r="AA9" s="185"/>
      <c r="AB9" s="185"/>
      <c r="AC9" s="186"/>
      <c r="AD9" s="161"/>
      <c r="AE9" s="162"/>
      <c r="AF9" s="162"/>
      <c r="AG9" s="162"/>
      <c r="AH9" s="162"/>
      <c r="AI9" s="163"/>
    </row>
    <row r="10" spans="1:46" ht="20.149999999999999" customHeight="1">
      <c r="B10" s="454" t="s">
        <v>46</v>
      </c>
      <c r="C10" s="455"/>
      <c r="D10" s="455"/>
      <c r="E10" s="456"/>
      <c r="F10" s="184"/>
      <c r="G10" s="185"/>
      <c r="H10" s="185"/>
      <c r="I10" s="185"/>
      <c r="J10" s="185"/>
      <c r="K10" s="186"/>
      <c r="L10" s="184"/>
      <c r="M10" s="185"/>
      <c r="N10" s="185"/>
      <c r="O10" s="185"/>
      <c r="P10" s="185"/>
      <c r="Q10" s="186"/>
      <c r="R10" s="184"/>
      <c r="S10" s="185"/>
      <c r="T10" s="185"/>
      <c r="U10" s="185"/>
      <c r="V10" s="185"/>
      <c r="W10" s="186"/>
      <c r="X10" s="184"/>
      <c r="Y10" s="185"/>
      <c r="Z10" s="185"/>
      <c r="AA10" s="185"/>
      <c r="AB10" s="185"/>
      <c r="AC10" s="186"/>
      <c r="AD10" s="161"/>
      <c r="AE10" s="162"/>
      <c r="AF10" s="162"/>
      <c r="AG10" s="162"/>
      <c r="AH10" s="162"/>
      <c r="AI10" s="163"/>
    </row>
    <row r="11" spans="1:46" ht="20.149999999999999" customHeight="1">
      <c r="B11" s="457" t="s">
        <v>47</v>
      </c>
      <c r="C11" s="321"/>
      <c r="D11" s="321"/>
      <c r="E11" s="312"/>
      <c r="F11" s="338" t="str">
        <f>IF(COUNT(F9:K10)=0,"",SUM(F9:K10))</f>
        <v/>
      </c>
      <c r="G11" s="339"/>
      <c r="H11" s="339"/>
      <c r="I11" s="339"/>
      <c r="J11" s="339"/>
      <c r="K11" s="340"/>
      <c r="L11" s="338" t="str">
        <f t="shared" ref="L11" si="0">IF(COUNT(L9:Q10)=0,"",SUM(L9:Q10))</f>
        <v/>
      </c>
      <c r="M11" s="339"/>
      <c r="N11" s="339"/>
      <c r="O11" s="339"/>
      <c r="P11" s="339"/>
      <c r="Q11" s="340"/>
      <c r="R11" s="338" t="str">
        <f t="shared" ref="R11" si="1">IF(COUNT(R9:W10)=0,"",SUM(R9:W10))</f>
        <v/>
      </c>
      <c r="S11" s="339"/>
      <c r="T11" s="339"/>
      <c r="U11" s="339"/>
      <c r="V11" s="339"/>
      <c r="W11" s="340"/>
      <c r="X11" s="338" t="str">
        <f t="shared" ref="X11" si="2">IF(COUNT(X9:AC10)=0,"",SUM(X9:AC10))</f>
        <v/>
      </c>
      <c r="Y11" s="339"/>
      <c r="Z11" s="339"/>
      <c r="AA11" s="339"/>
      <c r="AB11" s="339"/>
      <c r="AC11" s="340"/>
      <c r="AD11" s="161"/>
      <c r="AE11" s="162"/>
      <c r="AF11" s="162"/>
      <c r="AG11" s="162"/>
      <c r="AH11" s="162"/>
      <c r="AI11" s="163"/>
    </row>
    <row r="12" spans="1:46" ht="20.149999999999999" customHeight="1"/>
    <row r="13" spans="1:46" ht="20.149999999999999" customHeight="1"/>
    <row r="14" spans="1:46" ht="20.149999999999999" customHeight="1"/>
    <row r="15" spans="1:46" ht="20.149999999999999" customHeight="1"/>
    <row r="16" spans="1:46" ht="20.149999999999999" customHeight="1"/>
    <row r="17" ht="20.149999999999999" customHeight="1"/>
    <row r="18" ht="20.149999999999999" customHeight="1"/>
    <row r="19" ht="20.149999999999999" customHeight="1"/>
    <row r="20" ht="20.149999999999999" customHeight="1"/>
    <row r="21" ht="20.149999999999999" customHeight="1"/>
    <row r="22" ht="20.149999999999999" customHeight="1"/>
    <row r="23" ht="20.149999999999999" customHeight="1"/>
    <row r="24" ht="20.149999999999999" customHeight="1"/>
    <row r="25" ht="20.149999999999999" customHeight="1"/>
    <row r="26" ht="20.149999999999999" customHeight="1"/>
    <row r="27" ht="20.149999999999999" customHeight="1"/>
    <row r="28" ht="20.149999999999999" customHeight="1"/>
    <row r="29" ht="20.149999999999999" customHeight="1"/>
    <row r="30" ht="20.149999999999999" customHeight="1"/>
    <row r="31" ht="20.149999999999999" customHeight="1"/>
    <row r="32"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row r="324" ht="20.149999999999999" customHeight="1"/>
    <row r="325" ht="20.149999999999999" customHeight="1"/>
    <row r="326" ht="20.149999999999999" customHeight="1"/>
    <row r="327" ht="20.149999999999999" customHeight="1"/>
    <row r="328" ht="20.149999999999999" customHeight="1"/>
    <row r="329" ht="20.149999999999999" customHeight="1"/>
    <row r="330" ht="20.149999999999999" customHeight="1"/>
    <row r="331" ht="20.149999999999999" customHeight="1"/>
    <row r="332" ht="20.149999999999999" customHeight="1"/>
    <row r="333" ht="20.149999999999999" customHeight="1"/>
    <row r="334" ht="20.149999999999999" customHeight="1"/>
    <row r="335" ht="20.149999999999999" customHeight="1"/>
    <row r="336"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row r="353" ht="20.149999999999999" customHeight="1"/>
    <row r="354" ht="20.149999999999999" customHeight="1"/>
    <row r="355" ht="20.149999999999999" customHeight="1"/>
    <row r="356" ht="20.149999999999999" customHeight="1"/>
    <row r="357" ht="20.149999999999999" customHeight="1"/>
    <row r="358" ht="20.149999999999999" customHeight="1"/>
    <row r="359" ht="20.149999999999999" customHeight="1"/>
    <row r="360" ht="20.149999999999999" customHeight="1"/>
    <row r="361" ht="20.149999999999999" customHeight="1"/>
    <row r="362" ht="20.149999999999999" customHeight="1"/>
    <row r="363" ht="20.149999999999999" customHeight="1"/>
    <row r="364" ht="20.149999999999999" customHeight="1"/>
    <row r="365" ht="20.149999999999999" customHeight="1"/>
    <row r="366" ht="20.149999999999999" customHeight="1"/>
    <row r="367" ht="20.149999999999999" customHeight="1"/>
    <row r="368" ht="20.149999999999999" customHeight="1"/>
    <row r="369" ht="20.149999999999999" customHeight="1"/>
    <row r="370" ht="20.149999999999999" customHeight="1"/>
    <row r="371" ht="20.149999999999999" customHeight="1"/>
    <row r="372" ht="20.149999999999999" customHeight="1"/>
    <row r="373" ht="20.149999999999999" customHeight="1"/>
    <row r="374" ht="20.149999999999999" customHeight="1"/>
    <row r="375" ht="20.149999999999999" customHeight="1"/>
    <row r="376" ht="20.149999999999999" customHeight="1"/>
    <row r="377" ht="20.149999999999999" customHeight="1"/>
    <row r="378" ht="20.149999999999999" customHeight="1"/>
    <row r="379" ht="20.149999999999999" customHeight="1"/>
    <row r="380" ht="20.149999999999999" customHeight="1"/>
    <row r="381" ht="20.149999999999999" customHeight="1"/>
    <row r="382" ht="20.149999999999999" customHeight="1"/>
    <row r="383" ht="20.149999999999999" customHeight="1"/>
    <row r="384" ht="20.149999999999999" customHeight="1"/>
    <row r="385" ht="20.149999999999999" customHeight="1"/>
    <row r="386" ht="20.149999999999999" customHeight="1"/>
    <row r="387" ht="20.149999999999999" customHeight="1"/>
    <row r="388" ht="20.149999999999999" customHeight="1"/>
    <row r="389" ht="20.149999999999999" customHeight="1"/>
    <row r="390" ht="20.149999999999999" customHeight="1"/>
    <row r="391" ht="20.149999999999999" customHeight="1"/>
    <row r="392" ht="20.149999999999999" customHeight="1"/>
    <row r="393" ht="20.149999999999999" customHeight="1"/>
    <row r="394" ht="20.149999999999999" customHeight="1"/>
    <row r="395" ht="20.149999999999999" customHeight="1"/>
    <row r="396" ht="20.149999999999999" customHeight="1"/>
    <row r="397" ht="20.149999999999999" customHeight="1"/>
    <row r="398" ht="20.149999999999999" customHeight="1"/>
    <row r="399" ht="20.149999999999999" customHeight="1"/>
    <row r="400" ht="20.149999999999999" customHeight="1"/>
    <row r="401" ht="20.149999999999999" customHeight="1"/>
    <row r="402" ht="20.149999999999999" customHeight="1"/>
    <row r="403" ht="20.149999999999999" customHeight="1"/>
    <row r="404" ht="20.149999999999999" customHeight="1"/>
    <row r="405" ht="20.149999999999999" customHeight="1"/>
    <row r="406" ht="20.149999999999999" customHeight="1"/>
    <row r="407" ht="20.149999999999999" customHeight="1"/>
    <row r="408" ht="20.149999999999999" customHeight="1"/>
    <row r="409" ht="20.149999999999999" customHeight="1"/>
    <row r="410" ht="20.149999999999999" customHeight="1"/>
    <row r="411" ht="20.149999999999999" customHeight="1"/>
    <row r="412" ht="20.149999999999999" customHeight="1"/>
    <row r="413" ht="20.149999999999999" customHeight="1"/>
    <row r="414" ht="20.149999999999999" customHeight="1"/>
    <row r="415" ht="20.149999999999999" customHeight="1"/>
    <row r="416" ht="20.149999999999999" customHeight="1"/>
    <row r="417" ht="20.149999999999999" customHeight="1"/>
    <row r="418" ht="20.149999999999999" customHeight="1"/>
    <row r="419" ht="20.149999999999999" customHeight="1"/>
    <row r="420" ht="20.149999999999999" customHeight="1"/>
    <row r="421" ht="20.149999999999999" customHeight="1"/>
    <row r="422" ht="20.149999999999999" customHeight="1"/>
    <row r="423" ht="20.149999999999999" customHeight="1"/>
    <row r="424" ht="20.149999999999999" customHeight="1"/>
    <row r="425" ht="20.149999999999999" customHeight="1"/>
    <row r="426" ht="20.149999999999999" customHeight="1"/>
    <row r="427" ht="20.149999999999999" customHeight="1"/>
    <row r="428" ht="20.149999999999999" customHeight="1"/>
    <row r="429" ht="20.149999999999999" customHeight="1"/>
    <row r="430" ht="20.149999999999999" customHeight="1"/>
    <row r="431" ht="20.149999999999999" customHeight="1"/>
    <row r="432" ht="20.149999999999999" customHeight="1"/>
    <row r="433" ht="20.149999999999999" customHeight="1"/>
    <row r="434" ht="20.149999999999999" customHeight="1"/>
    <row r="435" ht="20.149999999999999" customHeight="1"/>
    <row r="436" ht="20.149999999999999" customHeight="1"/>
    <row r="437" ht="20.149999999999999" customHeight="1"/>
    <row r="438" ht="20.149999999999999" customHeight="1"/>
    <row r="439" ht="20.149999999999999" customHeight="1"/>
    <row r="440" ht="20.149999999999999" customHeight="1"/>
    <row r="441" ht="20.149999999999999" customHeight="1"/>
    <row r="442" ht="20.149999999999999" customHeight="1"/>
    <row r="443" ht="20.149999999999999" customHeight="1"/>
    <row r="444" ht="20.149999999999999" customHeight="1"/>
    <row r="445" ht="20.149999999999999" customHeight="1"/>
    <row r="446" ht="20.149999999999999" customHeight="1"/>
    <row r="447" ht="20.149999999999999" customHeight="1"/>
    <row r="448" ht="20.149999999999999" customHeight="1"/>
    <row r="449" ht="20.149999999999999" customHeight="1"/>
    <row r="450" ht="20.149999999999999" customHeight="1"/>
    <row r="451" ht="20.149999999999999" customHeight="1"/>
    <row r="452" ht="20.149999999999999" customHeight="1"/>
    <row r="453" ht="20.149999999999999" customHeight="1"/>
    <row r="454" ht="20.149999999999999" customHeight="1"/>
    <row r="455" ht="20.149999999999999" customHeight="1"/>
    <row r="456" ht="20.149999999999999" customHeight="1"/>
    <row r="457" ht="20.149999999999999" customHeight="1"/>
    <row r="458" ht="20.149999999999999" customHeight="1"/>
    <row r="459" ht="20.149999999999999" customHeight="1"/>
    <row r="460" ht="20.149999999999999" customHeight="1"/>
    <row r="461" ht="20.149999999999999" customHeight="1"/>
    <row r="462" ht="20.149999999999999" customHeight="1"/>
    <row r="463" ht="20.149999999999999" customHeight="1"/>
    <row r="464" ht="20.149999999999999" customHeight="1"/>
    <row r="465" ht="20.149999999999999" customHeight="1"/>
    <row r="466" ht="20.149999999999999" customHeight="1"/>
    <row r="467" ht="20.149999999999999" customHeight="1"/>
    <row r="468" ht="20.149999999999999" customHeight="1"/>
    <row r="469" ht="20.149999999999999" customHeight="1"/>
    <row r="470" ht="20.149999999999999" customHeight="1"/>
    <row r="471" ht="20.149999999999999" customHeight="1"/>
    <row r="472" ht="20.149999999999999" customHeight="1"/>
    <row r="473" ht="20.149999999999999" customHeight="1"/>
    <row r="474" ht="20.149999999999999" customHeight="1"/>
    <row r="475" ht="20.149999999999999" customHeight="1"/>
    <row r="476" ht="20.149999999999999" customHeight="1"/>
    <row r="477" ht="20.149999999999999" customHeight="1"/>
    <row r="478" ht="20.149999999999999" customHeight="1"/>
    <row r="479" ht="20.149999999999999" customHeight="1"/>
    <row r="480" ht="20.149999999999999" customHeight="1"/>
    <row r="481" ht="20.149999999999999" customHeight="1"/>
    <row r="482" ht="20.149999999999999" customHeight="1"/>
    <row r="483" ht="20.149999999999999" customHeight="1"/>
    <row r="484" ht="20.149999999999999" customHeight="1"/>
    <row r="485" ht="20.149999999999999" customHeight="1"/>
    <row r="486" ht="20.149999999999999" customHeight="1"/>
    <row r="487" ht="20.149999999999999" customHeight="1"/>
    <row r="488" ht="20.149999999999999" customHeight="1"/>
    <row r="489" ht="20.149999999999999" customHeight="1"/>
    <row r="490" ht="20.149999999999999" customHeight="1"/>
    <row r="491" ht="20.149999999999999" customHeight="1"/>
    <row r="492" ht="20.149999999999999" customHeight="1"/>
    <row r="493" ht="20.149999999999999" customHeight="1"/>
    <row r="494" ht="20.149999999999999" customHeight="1"/>
    <row r="495" ht="20.149999999999999" customHeight="1"/>
    <row r="496" ht="20.149999999999999" customHeight="1"/>
    <row r="497" ht="20.149999999999999" customHeight="1"/>
    <row r="498" ht="20.149999999999999" customHeight="1"/>
    <row r="499" ht="20.149999999999999" customHeight="1"/>
    <row r="500" ht="20.149999999999999" customHeight="1"/>
    <row r="501" ht="20.149999999999999" customHeight="1"/>
    <row r="502" ht="20.149999999999999" customHeight="1"/>
    <row r="503" ht="20.149999999999999" customHeight="1"/>
    <row r="504" ht="20.149999999999999" customHeight="1"/>
    <row r="505" ht="20.149999999999999" customHeight="1"/>
    <row r="506" ht="20.149999999999999" customHeight="1"/>
    <row r="507" ht="20.149999999999999" customHeight="1"/>
    <row r="508" ht="20.149999999999999" customHeight="1"/>
    <row r="509" ht="20.149999999999999" customHeight="1"/>
    <row r="510" ht="20.149999999999999" customHeight="1"/>
    <row r="511" ht="20.149999999999999" customHeight="1"/>
    <row r="512" ht="20.149999999999999" customHeight="1"/>
    <row r="513" ht="20.149999999999999" customHeight="1"/>
    <row r="514" ht="20.149999999999999" customHeight="1"/>
    <row r="515" ht="20.149999999999999" customHeight="1"/>
    <row r="516" ht="20.149999999999999" customHeight="1"/>
    <row r="517" ht="20.149999999999999" customHeight="1"/>
    <row r="518" ht="20.149999999999999" customHeight="1"/>
    <row r="519" ht="20.149999999999999" customHeight="1"/>
    <row r="520" ht="20.149999999999999" customHeight="1"/>
    <row r="521" ht="20.149999999999999" customHeight="1"/>
    <row r="522" ht="20.149999999999999" customHeight="1"/>
    <row r="523" ht="20.149999999999999" customHeight="1"/>
    <row r="524" ht="20.149999999999999" customHeight="1"/>
    <row r="525" ht="20.149999999999999" customHeight="1"/>
    <row r="526" ht="20.149999999999999" customHeight="1"/>
    <row r="527" ht="20.149999999999999" customHeight="1"/>
    <row r="528" ht="20.149999999999999" customHeight="1"/>
    <row r="529" ht="20.149999999999999" customHeight="1"/>
    <row r="530" ht="20.149999999999999" customHeight="1"/>
    <row r="531" ht="20.149999999999999" customHeight="1"/>
    <row r="532" ht="20.149999999999999" customHeight="1"/>
    <row r="533" ht="20.149999999999999" customHeight="1"/>
    <row r="534" ht="20.149999999999999" customHeight="1"/>
    <row r="535" ht="20.149999999999999" customHeight="1"/>
    <row r="536" ht="20.149999999999999" customHeight="1"/>
    <row r="537" ht="20.149999999999999" customHeight="1"/>
    <row r="538" ht="20.149999999999999" customHeight="1"/>
    <row r="539" ht="20.149999999999999" customHeight="1"/>
    <row r="540" ht="20.149999999999999" customHeight="1"/>
    <row r="541" ht="20.149999999999999" customHeight="1"/>
    <row r="542" ht="20.149999999999999" customHeight="1"/>
    <row r="543" ht="20.149999999999999" customHeight="1"/>
    <row r="544" ht="20.149999999999999" customHeight="1"/>
    <row r="545" ht="20.149999999999999" customHeight="1"/>
    <row r="546" ht="20.149999999999999" customHeight="1"/>
    <row r="547" ht="20.149999999999999" customHeight="1"/>
    <row r="548" ht="20.149999999999999" customHeight="1"/>
    <row r="549" ht="20.149999999999999" customHeight="1"/>
    <row r="550" ht="20.149999999999999" customHeight="1"/>
    <row r="551" ht="20.149999999999999" customHeight="1"/>
    <row r="552" ht="20.149999999999999" customHeight="1"/>
    <row r="553" ht="20.149999999999999" customHeight="1"/>
    <row r="554" ht="20.149999999999999" customHeight="1"/>
    <row r="555" ht="20.149999999999999" customHeight="1"/>
    <row r="556" ht="20.149999999999999" customHeight="1"/>
    <row r="557" ht="20.149999999999999" customHeight="1"/>
    <row r="558" ht="20.149999999999999" customHeight="1"/>
    <row r="559" ht="20.149999999999999" customHeight="1"/>
    <row r="560" ht="20.149999999999999" customHeight="1"/>
    <row r="561" ht="20.149999999999999" customHeight="1"/>
    <row r="562" ht="20.149999999999999" customHeight="1"/>
    <row r="563" ht="20.149999999999999" customHeight="1"/>
    <row r="564" ht="20.149999999999999" customHeight="1"/>
    <row r="565" ht="20.149999999999999" customHeight="1"/>
    <row r="566" ht="20.149999999999999" customHeight="1"/>
    <row r="567" ht="20.149999999999999" customHeight="1"/>
    <row r="568" ht="20.149999999999999" customHeight="1"/>
    <row r="569" ht="20.149999999999999" customHeight="1"/>
    <row r="570" ht="20.149999999999999" customHeight="1"/>
    <row r="571" ht="20.149999999999999" customHeight="1"/>
    <row r="572" ht="20.149999999999999" customHeight="1"/>
    <row r="573" ht="20.149999999999999" customHeight="1"/>
    <row r="574" ht="20.149999999999999" customHeight="1"/>
    <row r="575" ht="20.149999999999999" customHeight="1"/>
    <row r="576" ht="20.149999999999999" customHeight="1"/>
    <row r="577" ht="20.149999999999999" customHeight="1"/>
    <row r="578" ht="20.149999999999999" customHeight="1"/>
    <row r="579" ht="20.149999999999999" customHeight="1"/>
    <row r="580" ht="20.149999999999999" customHeight="1"/>
    <row r="581" ht="20.149999999999999" customHeight="1"/>
    <row r="582" ht="20.149999999999999" customHeight="1"/>
    <row r="583" ht="20.149999999999999" customHeight="1"/>
    <row r="584" ht="20.149999999999999" customHeight="1"/>
    <row r="585" ht="20.149999999999999" customHeight="1"/>
    <row r="586" ht="20.149999999999999" customHeight="1"/>
    <row r="587" ht="20.149999999999999" customHeight="1"/>
    <row r="588" ht="20.149999999999999" customHeight="1"/>
    <row r="589" ht="20.149999999999999" customHeight="1"/>
    <row r="590" ht="20.149999999999999" customHeight="1"/>
    <row r="591" ht="20.149999999999999" customHeight="1"/>
    <row r="592" ht="20.149999999999999" customHeight="1"/>
    <row r="593" ht="20.149999999999999" customHeight="1"/>
    <row r="594" ht="20.149999999999999" customHeight="1"/>
    <row r="595" ht="20.149999999999999" customHeight="1"/>
    <row r="596" ht="20.149999999999999" customHeight="1"/>
    <row r="597" ht="20.149999999999999" customHeight="1"/>
    <row r="598" ht="20.149999999999999" customHeight="1"/>
    <row r="599" ht="20.149999999999999" customHeight="1"/>
    <row r="600" ht="20.149999999999999" customHeight="1"/>
    <row r="601" ht="20.149999999999999" customHeight="1"/>
    <row r="602" ht="20.149999999999999" customHeight="1"/>
    <row r="603" ht="20.149999999999999" customHeight="1"/>
    <row r="604" ht="20.149999999999999" customHeight="1"/>
    <row r="605" ht="20.149999999999999" customHeight="1"/>
    <row r="606" ht="20.149999999999999" customHeight="1"/>
    <row r="607" ht="20.149999999999999" customHeight="1"/>
    <row r="608" ht="20.149999999999999" customHeight="1"/>
    <row r="609" ht="20.149999999999999" customHeight="1"/>
    <row r="610" ht="20.149999999999999" customHeight="1"/>
    <row r="611" ht="20.149999999999999" customHeight="1"/>
    <row r="612" ht="20.149999999999999" customHeight="1"/>
    <row r="613" ht="20.149999999999999" customHeight="1"/>
    <row r="614" ht="20.149999999999999" customHeight="1"/>
    <row r="615" ht="20.149999999999999" customHeight="1"/>
    <row r="616" ht="20.149999999999999" customHeight="1"/>
    <row r="617" ht="20.149999999999999" customHeight="1"/>
    <row r="618" ht="20.149999999999999" customHeight="1"/>
    <row r="619" ht="20.149999999999999" customHeight="1"/>
    <row r="620" ht="20.149999999999999" customHeight="1"/>
    <row r="621" ht="20.149999999999999" customHeight="1"/>
    <row r="622" ht="20.149999999999999" customHeight="1"/>
    <row r="623" ht="20.149999999999999" customHeight="1"/>
    <row r="624" ht="20.149999999999999" customHeight="1"/>
    <row r="625" ht="20.149999999999999" customHeight="1"/>
    <row r="626" ht="20.149999999999999" customHeight="1"/>
    <row r="627" ht="20.149999999999999" customHeight="1"/>
    <row r="628" ht="20.149999999999999" customHeight="1"/>
    <row r="629" ht="20.149999999999999" customHeight="1"/>
    <row r="630" ht="20.149999999999999" customHeight="1"/>
    <row r="631" ht="20.149999999999999" customHeight="1"/>
    <row r="632" ht="20.149999999999999" customHeight="1"/>
    <row r="633" ht="20.149999999999999" customHeight="1"/>
    <row r="634" ht="20.149999999999999" customHeight="1"/>
    <row r="635" ht="20.149999999999999" customHeight="1"/>
    <row r="636" ht="20.149999999999999" customHeight="1"/>
    <row r="637" ht="20.149999999999999" customHeight="1"/>
    <row r="638" ht="20.149999999999999" customHeight="1"/>
    <row r="639" ht="20.149999999999999" customHeight="1"/>
    <row r="640" ht="20.149999999999999" customHeight="1"/>
    <row r="641" ht="20.149999999999999" customHeight="1"/>
    <row r="642" ht="20.149999999999999" customHeight="1"/>
    <row r="643" ht="20.149999999999999" customHeight="1"/>
    <row r="644" ht="20.149999999999999" customHeight="1"/>
    <row r="645" ht="20.149999999999999" customHeight="1"/>
    <row r="646" ht="20.149999999999999" customHeight="1"/>
    <row r="647" ht="20.149999999999999" customHeight="1"/>
    <row r="648" ht="20.149999999999999" customHeight="1"/>
    <row r="649" ht="20.149999999999999" customHeight="1"/>
    <row r="650" ht="20.149999999999999" customHeight="1"/>
    <row r="651" ht="20.149999999999999" customHeight="1"/>
    <row r="652" ht="20.149999999999999" customHeight="1"/>
    <row r="653" ht="20.149999999999999" customHeight="1"/>
    <row r="654" ht="20.149999999999999" customHeight="1"/>
    <row r="655" ht="20.149999999999999" customHeight="1"/>
    <row r="656" ht="20.149999999999999" customHeight="1"/>
    <row r="657" ht="20.149999999999999" customHeight="1"/>
    <row r="658" ht="20.149999999999999" customHeight="1"/>
    <row r="659" ht="20.149999999999999" customHeight="1"/>
    <row r="660" ht="20.149999999999999" customHeight="1"/>
    <row r="661" ht="20.149999999999999" customHeight="1"/>
    <row r="662" ht="20.149999999999999" customHeight="1"/>
    <row r="663" ht="20.149999999999999" customHeight="1"/>
    <row r="664" ht="20.149999999999999" customHeight="1"/>
    <row r="665" ht="20.149999999999999" customHeight="1"/>
    <row r="666" ht="20.149999999999999" customHeight="1"/>
    <row r="667" ht="20.149999999999999" customHeight="1"/>
    <row r="668" ht="20.149999999999999" customHeight="1"/>
    <row r="669" ht="20.149999999999999" customHeight="1"/>
    <row r="670" ht="20.149999999999999" customHeight="1"/>
    <row r="671" ht="20.149999999999999" customHeight="1"/>
    <row r="672" ht="20.149999999999999" customHeight="1"/>
    <row r="673" ht="20.149999999999999" customHeight="1"/>
    <row r="674" ht="20.149999999999999" customHeight="1"/>
    <row r="675" ht="20.149999999999999" customHeight="1"/>
    <row r="676" ht="20.149999999999999" customHeight="1"/>
    <row r="677" ht="20.149999999999999" customHeight="1"/>
    <row r="678" ht="20.149999999999999" customHeight="1"/>
    <row r="679" ht="20.149999999999999" customHeight="1"/>
    <row r="680" ht="20.149999999999999" customHeight="1"/>
    <row r="681" ht="20.149999999999999" customHeight="1"/>
    <row r="682" ht="20.149999999999999" customHeight="1"/>
    <row r="683" ht="20.149999999999999" customHeight="1"/>
    <row r="684" ht="20.149999999999999" customHeight="1"/>
    <row r="685" ht="20.149999999999999" customHeight="1"/>
    <row r="686" ht="20.149999999999999" customHeight="1"/>
    <row r="687" ht="20.149999999999999" customHeight="1"/>
    <row r="688" ht="20.149999999999999" customHeight="1"/>
    <row r="689" ht="20.149999999999999" customHeight="1"/>
    <row r="690" ht="20.149999999999999" customHeight="1"/>
    <row r="691" ht="20.149999999999999" customHeight="1"/>
    <row r="692" ht="20.149999999999999" customHeight="1"/>
    <row r="693" ht="20.149999999999999" customHeight="1"/>
    <row r="694" ht="20.149999999999999" customHeight="1"/>
    <row r="695" ht="20.149999999999999" customHeight="1"/>
    <row r="696" ht="20.149999999999999" customHeight="1"/>
    <row r="697" ht="20.149999999999999" customHeight="1"/>
    <row r="698" ht="20.149999999999999" customHeight="1"/>
    <row r="699" ht="20.149999999999999" customHeight="1"/>
    <row r="700" ht="20.149999999999999" customHeight="1"/>
    <row r="701" ht="20.149999999999999" customHeight="1"/>
    <row r="702" ht="20.149999999999999" customHeight="1"/>
    <row r="703" ht="20.149999999999999" customHeight="1"/>
    <row r="704" ht="20.149999999999999" customHeight="1"/>
    <row r="705" ht="20.149999999999999" customHeight="1"/>
    <row r="706" ht="20.149999999999999" customHeight="1"/>
    <row r="707" ht="20.149999999999999" customHeight="1"/>
    <row r="708" ht="20.149999999999999" customHeight="1"/>
    <row r="709" ht="20.149999999999999" customHeight="1"/>
    <row r="710" ht="20.149999999999999" customHeight="1"/>
    <row r="711" ht="20.149999999999999" customHeight="1"/>
    <row r="712" ht="20.149999999999999" customHeight="1"/>
    <row r="713" ht="20.149999999999999" customHeight="1"/>
    <row r="714" ht="20.149999999999999" customHeight="1"/>
    <row r="715" ht="20.149999999999999" customHeight="1"/>
    <row r="716" ht="20.149999999999999" customHeight="1"/>
    <row r="717" ht="20.149999999999999" customHeight="1"/>
    <row r="718" ht="20.149999999999999" customHeight="1"/>
    <row r="719" ht="20.149999999999999" customHeight="1"/>
    <row r="720" ht="20.149999999999999" customHeight="1"/>
    <row r="721" ht="20.149999999999999" customHeight="1"/>
    <row r="722" ht="20.149999999999999" customHeight="1"/>
    <row r="723" ht="20.149999999999999" customHeight="1"/>
    <row r="724" ht="20.149999999999999" customHeight="1"/>
    <row r="725" ht="20.149999999999999" customHeight="1"/>
    <row r="726" ht="20.149999999999999" customHeight="1"/>
    <row r="727" ht="20.149999999999999" customHeight="1"/>
    <row r="728" ht="20.149999999999999" customHeight="1"/>
    <row r="729" ht="20.149999999999999" customHeight="1"/>
    <row r="730" ht="20.149999999999999" customHeight="1"/>
    <row r="731" ht="20.149999999999999" customHeight="1"/>
    <row r="732" ht="20.149999999999999" customHeight="1"/>
    <row r="733" ht="20.149999999999999" customHeight="1"/>
    <row r="734" ht="20.149999999999999" customHeight="1"/>
    <row r="735" ht="20.149999999999999" customHeight="1"/>
    <row r="736" ht="20.149999999999999" customHeight="1"/>
    <row r="737" ht="20.149999999999999" customHeight="1"/>
    <row r="738" ht="20.149999999999999" customHeight="1"/>
    <row r="739" ht="20.149999999999999" customHeight="1"/>
    <row r="740" ht="20.149999999999999" customHeight="1"/>
    <row r="741" ht="20.149999999999999" customHeight="1"/>
    <row r="742" ht="20.149999999999999" customHeight="1"/>
    <row r="743" ht="20.149999999999999" customHeight="1"/>
    <row r="744" ht="20.149999999999999" customHeight="1"/>
    <row r="745" ht="20.149999999999999" customHeight="1"/>
    <row r="746" ht="20.149999999999999" customHeight="1"/>
    <row r="747" ht="20.149999999999999" customHeight="1"/>
    <row r="748" ht="20.149999999999999" customHeight="1"/>
    <row r="749" ht="20.149999999999999" customHeight="1"/>
    <row r="750" ht="20.149999999999999" customHeight="1"/>
    <row r="751" ht="20.149999999999999" customHeight="1"/>
    <row r="752" ht="20.149999999999999" customHeight="1"/>
    <row r="753" ht="20.149999999999999" customHeight="1"/>
    <row r="754" ht="20.149999999999999" customHeight="1"/>
    <row r="755" ht="20.149999999999999" customHeight="1"/>
    <row r="756" ht="20.149999999999999" customHeight="1"/>
    <row r="757" ht="20.149999999999999" customHeight="1"/>
    <row r="758" ht="20.149999999999999" customHeight="1"/>
    <row r="759" ht="20.149999999999999" customHeight="1"/>
    <row r="760" ht="20.149999999999999" customHeight="1"/>
    <row r="761" ht="20.149999999999999" customHeight="1"/>
    <row r="762" ht="20.149999999999999" customHeight="1"/>
    <row r="763" ht="20.149999999999999" customHeight="1"/>
    <row r="764" ht="20.149999999999999" customHeight="1"/>
    <row r="765" ht="20.149999999999999" customHeight="1"/>
    <row r="766" ht="20.149999999999999" customHeight="1"/>
    <row r="767" ht="20.149999999999999" customHeight="1"/>
    <row r="768" ht="20.149999999999999" customHeight="1"/>
    <row r="769" ht="20.149999999999999" customHeight="1"/>
    <row r="770" ht="20.149999999999999" customHeight="1"/>
    <row r="771" ht="20.149999999999999" customHeight="1"/>
    <row r="772" ht="20.149999999999999" customHeight="1"/>
    <row r="773" ht="20.149999999999999" customHeight="1"/>
    <row r="774" ht="20.149999999999999" customHeight="1"/>
    <row r="775" ht="20.149999999999999" customHeight="1"/>
    <row r="776" ht="20.149999999999999" customHeight="1"/>
    <row r="777" ht="20.149999999999999" customHeight="1"/>
    <row r="778" ht="20.149999999999999" customHeight="1"/>
    <row r="779" ht="20.149999999999999" customHeight="1"/>
    <row r="780" ht="20.149999999999999" customHeight="1"/>
    <row r="781" ht="20.149999999999999" customHeight="1"/>
    <row r="782" ht="20.149999999999999" customHeight="1"/>
    <row r="783" ht="20.149999999999999" customHeight="1"/>
    <row r="784" ht="20.149999999999999" customHeight="1"/>
    <row r="785" ht="20.149999999999999" customHeight="1"/>
    <row r="786" ht="20.149999999999999" customHeight="1"/>
    <row r="787" ht="20.149999999999999" customHeight="1"/>
    <row r="788" ht="20.149999999999999" customHeight="1"/>
    <row r="789" ht="20.149999999999999" customHeight="1"/>
    <row r="790" ht="20.149999999999999" customHeight="1"/>
    <row r="791" ht="20.149999999999999" customHeight="1"/>
    <row r="792" ht="20.149999999999999" customHeight="1"/>
    <row r="793" ht="20.149999999999999" customHeight="1"/>
    <row r="794" ht="20.149999999999999" customHeight="1"/>
    <row r="795" ht="20.149999999999999" customHeight="1"/>
    <row r="796" ht="20.149999999999999" customHeight="1"/>
    <row r="797" ht="20.149999999999999" customHeight="1"/>
    <row r="798" ht="20.149999999999999" customHeight="1"/>
    <row r="799" ht="20.149999999999999" customHeight="1"/>
    <row r="800" ht="20.149999999999999" customHeight="1"/>
    <row r="801" ht="20.149999999999999" customHeight="1"/>
    <row r="802" ht="20.149999999999999" customHeight="1"/>
    <row r="803" ht="20.149999999999999" customHeight="1"/>
    <row r="804" ht="20.149999999999999" customHeight="1"/>
    <row r="805" ht="20.149999999999999" customHeight="1"/>
    <row r="806" ht="20.149999999999999" customHeight="1"/>
    <row r="807" ht="20.149999999999999" customHeight="1"/>
    <row r="808" ht="20.149999999999999" customHeight="1"/>
    <row r="809" ht="20.149999999999999" customHeight="1"/>
    <row r="810" ht="20.149999999999999" customHeight="1"/>
    <row r="811" ht="20.149999999999999" customHeight="1"/>
    <row r="812" ht="20.149999999999999" customHeight="1"/>
    <row r="813" ht="20.149999999999999" customHeight="1"/>
    <row r="814" ht="20.149999999999999" customHeight="1"/>
    <row r="815" ht="20.149999999999999" customHeight="1"/>
    <row r="816" ht="20.149999999999999" customHeight="1"/>
    <row r="817" ht="20.149999999999999" customHeight="1"/>
    <row r="818" ht="20.149999999999999" customHeight="1"/>
    <row r="819" ht="20.149999999999999" customHeight="1"/>
    <row r="820" ht="20.149999999999999" customHeight="1"/>
    <row r="821" ht="20.149999999999999" customHeight="1"/>
    <row r="822" ht="20.149999999999999" customHeight="1"/>
    <row r="823" ht="20.149999999999999" customHeight="1"/>
    <row r="824" ht="20.149999999999999" customHeight="1"/>
    <row r="825" ht="20.149999999999999" customHeight="1"/>
    <row r="826" ht="20.149999999999999" customHeight="1"/>
    <row r="827" ht="20.149999999999999" customHeight="1"/>
    <row r="828" ht="20.149999999999999" customHeight="1"/>
    <row r="829" ht="20.149999999999999" customHeight="1"/>
    <row r="830" ht="20.149999999999999" customHeight="1"/>
    <row r="831" ht="20.149999999999999" customHeight="1"/>
    <row r="832" ht="20.149999999999999" customHeight="1"/>
    <row r="833" ht="20.149999999999999" customHeight="1"/>
    <row r="834" ht="20.149999999999999" customHeight="1"/>
    <row r="835" ht="20.149999999999999" customHeight="1"/>
    <row r="836" ht="20.149999999999999" customHeight="1"/>
    <row r="837" ht="20.149999999999999" customHeight="1"/>
    <row r="838" ht="20.149999999999999" customHeight="1"/>
    <row r="839" ht="20.149999999999999" customHeight="1"/>
    <row r="840" ht="20.149999999999999" customHeight="1"/>
    <row r="841" ht="20.149999999999999" customHeight="1"/>
    <row r="842" ht="20.149999999999999" customHeight="1"/>
    <row r="843" ht="20.149999999999999" customHeight="1"/>
    <row r="844" ht="20.149999999999999" customHeight="1"/>
    <row r="845" ht="20.149999999999999" customHeight="1"/>
    <row r="846" ht="20.149999999999999" customHeight="1"/>
    <row r="847" ht="20.149999999999999" customHeight="1"/>
    <row r="848" ht="20.149999999999999" customHeight="1"/>
    <row r="849" ht="20.149999999999999" customHeight="1"/>
    <row r="850" ht="20.149999999999999" customHeight="1"/>
    <row r="851" ht="20.149999999999999" customHeight="1"/>
    <row r="852" ht="20.149999999999999" customHeight="1"/>
    <row r="853" ht="20.149999999999999" customHeight="1"/>
    <row r="854" ht="20.149999999999999" customHeight="1"/>
    <row r="855" ht="20.149999999999999" customHeight="1"/>
    <row r="856" ht="20.149999999999999" customHeight="1"/>
    <row r="857" ht="20.149999999999999" customHeight="1"/>
    <row r="858" ht="20.149999999999999" customHeight="1"/>
    <row r="859" ht="20.149999999999999" customHeight="1"/>
    <row r="860" ht="20.149999999999999" customHeight="1"/>
    <row r="861" ht="20.149999999999999" customHeight="1"/>
    <row r="862" ht="20.149999999999999" customHeight="1"/>
    <row r="863" ht="20.149999999999999" customHeight="1"/>
    <row r="864" ht="20.149999999999999" customHeight="1"/>
    <row r="865" ht="20.149999999999999" customHeight="1"/>
    <row r="866" ht="20.149999999999999" customHeight="1"/>
    <row r="867" ht="20.149999999999999" customHeight="1"/>
    <row r="868" ht="20.149999999999999" customHeight="1"/>
    <row r="869" ht="20.149999999999999" customHeight="1"/>
    <row r="870" ht="20.149999999999999" customHeight="1"/>
    <row r="871" ht="20.149999999999999" customHeight="1"/>
    <row r="872" ht="20.149999999999999" customHeight="1"/>
    <row r="873" ht="20.149999999999999" customHeight="1"/>
    <row r="874" ht="20.149999999999999" customHeight="1"/>
    <row r="875" ht="20.149999999999999" customHeight="1"/>
    <row r="876" ht="20.149999999999999" customHeight="1"/>
    <row r="877" ht="20.149999999999999" customHeight="1"/>
    <row r="878" ht="20.149999999999999" customHeight="1"/>
    <row r="879" ht="20.149999999999999" customHeight="1"/>
    <row r="880" ht="20.149999999999999" customHeight="1"/>
    <row r="881" ht="20.149999999999999" customHeight="1"/>
    <row r="882" ht="20.149999999999999" customHeight="1"/>
    <row r="883" ht="20.149999999999999" customHeight="1"/>
    <row r="884" ht="20.149999999999999" customHeight="1"/>
    <row r="885" ht="20.149999999999999" customHeight="1"/>
    <row r="886" ht="20.149999999999999" customHeight="1"/>
    <row r="887" ht="20.149999999999999" customHeight="1"/>
    <row r="888" ht="20.149999999999999" customHeight="1"/>
    <row r="889" ht="20.149999999999999" customHeight="1"/>
    <row r="890" ht="20.149999999999999" customHeight="1"/>
    <row r="891" ht="20.149999999999999" customHeight="1"/>
    <row r="892" ht="20.149999999999999" customHeight="1"/>
    <row r="893" ht="20.149999999999999" customHeight="1"/>
    <row r="894" ht="20.149999999999999" customHeight="1"/>
    <row r="895" ht="20.149999999999999" customHeight="1"/>
    <row r="896" ht="20.149999999999999" customHeight="1"/>
    <row r="897" ht="20.149999999999999" customHeight="1"/>
    <row r="898" ht="20.149999999999999" customHeight="1"/>
    <row r="899" ht="20.149999999999999" customHeight="1"/>
    <row r="900" ht="20.149999999999999" customHeight="1"/>
    <row r="901" ht="20.149999999999999" customHeight="1"/>
    <row r="902" ht="20.149999999999999" customHeight="1"/>
    <row r="903" ht="20.149999999999999" customHeight="1"/>
    <row r="904" ht="20.149999999999999" customHeight="1"/>
    <row r="905" ht="20.149999999999999" customHeight="1"/>
    <row r="906" ht="20.149999999999999" customHeight="1"/>
    <row r="907" ht="20.149999999999999" customHeight="1"/>
    <row r="908" ht="20.149999999999999" customHeight="1"/>
    <row r="909" ht="20.149999999999999" customHeight="1"/>
    <row r="910" ht="20.149999999999999" customHeight="1"/>
    <row r="911" ht="20.149999999999999" customHeight="1"/>
    <row r="912" ht="20.149999999999999" customHeight="1"/>
    <row r="913" ht="20.149999999999999" customHeight="1"/>
    <row r="914" ht="20.149999999999999" customHeight="1"/>
    <row r="915" ht="20.149999999999999" customHeight="1"/>
    <row r="916" ht="20.149999999999999" customHeight="1"/>
    <row r="917" ht="20.149999999999999" customHeight="1"/>
    <row r="918" ht="20.149999999999999" customHeight="1"/>
    <row r="919" ht="20.149999999999999" customHeight="1"/>
    <row r="920" ht="20.149999999999999" customHeight="1"/>
    <row r="921" ht="20.149999999999999" customHeight="1"/>
    <row r="922" ht="20.149999999999999" customHeight="1"/>
    <row r="923" ht="20.149999999999999" customHeight="1"/>
    <row r="924" ht="20.149999999999999" customHeight="1"/>
    <row r="925" ht="20.149999999999999" customHeight="1"/>
    <row r="926" ht="20.149999999999999" customHeight="1"/>
    <row r="927" ht="20.149999999999999" customHeight="1"/>
    <row r="928" ht="20.149999999999999" customHeight="1"/>
    <row r="929" ht="20.149999999999999" customHeight="1"/>
    <row r="930" ht="20.149999999999999" customHeight="1"/>
    <row r="931" ht="20.149999999999999" customHeight="1"/>
    <row r="932" ht="20.149999999999999" customHeight="1"/>
    <row r="933" ht="20.149999999999999" customHeight="1"/>
    <row r="934" ht="20.149999999999999" customHeight="1"/>
    <row r="935" ht="20.149999999999999" customHeight="1"/>
    <row r="936" ht="20.149999999999999" customHeight="1"/>
    <row r="937" ht="20.149999999999999" customHeight="1"/>
    <row r="938" ht="20.149999999999999" customHeight="1"/>
    <row r="939" ht="20.149999999999999" customHeight="1"/>
    <row r="940" ht="20.149999999999999" customHeight="1"/>
    <row r="941" ht="20.149999999999999" customHeight="1"/>
    <row r="942" ht="20.149999999999999" customHeight="1"/>
    <row r="943" ht="20.149999999999999" customHeight="1"/>
    <row r="944" ht="20.149999999999999" customHeight="1"/>
    <row r="945" ht="20.149999999999999" customHeight="1"/>
    <row r="946" ht="20.149999999999999" customHeight="1"/>
    <row r="947" ht="20.149999999999999" customHeight="1"/>
    <row r="948" ht="20.149999999999999" customHeight="1"/>
    <row r="949" ht="20.149999999999999" customHeight="1"/>
    <row r="950" ht="20.149999999999999" customHeight="1"/>
    <row r="951" ht="20.149999999999999" customHeight="1"/>
    <row r="952" ht="20.149999999999999" customHeight="1"/>
    <row r="953" ht="20.149999999999999" customHeight="1"/>
    <row r="954" ht="20.149999999999999" customHeight="1"/>
    <row r="955" ht="20.149999999999999" customHeight="1"/>
    <row r="956" ht="20.149999999999999" customHeight="1"/>
    <row r="957" ht="20.149999999999999" customHeight="1"/>
    <row r="958" ht="20.149999999999999" customHeight="1"/>
    <row r="959" ht="20.149999999999999" customHeight="1"/>
    <row r="960" ht="20.149999999999999" customHeight="1"/>
    <row r="961" ht="20.149999999999999" customHeight="1"/>
    <row r="962" ht="20.149999999999999" customHeight="1"/>
    <row r="963" ht="20.149999999999999" customHeight="1"/>
    <row r="964" ht="20.149999999999999" customHeight="1"/>
    <row r="965" ht="20.149999999999999" customHeight="1"/>
    <row r="966" ht="20.149999999999999" customHeight="1"/>
    <row r="967" ht="20.149999999999999" customHeight="1"/>
    <row r="968" ht="20.149999999999999" customHeight="1"/>
    <row r="969" ht="20.149999999999999" customHeight="1"/>
    <row r="970" ht="20.149999999999999" customHeight="1"/>
    <row r="971" ht="20.149999999999999" customHeight="1"/>
    <row r="972" ht="20.149999999999999" customHeight="1"/>
    <row r="973" ht="20.149999999999999" customHeight="1"/>
    <row r="974" ht="20.149999999999999" customHeight="1"/>
    <row r="975" ht="20.149999999999999" customHeight="1"/>
    <row r="976" ht="20.149999999999999" customHeight="1"/>
    <row r="977" ht="20.149999999999999" customHeight="1"/>
    <row r="978" ht="20.149999999999999" customHeight="1"/>
    <row r="979" ht="20.149999999999999" customHeight="1"/>
    <row r="980" ht="20.149999999999999" customHeight="1"/>
    <row r="981" ht="20.149999999999999" customHeight="1"/>
    <row r="982" ht="20.149999999999999" customHeight="1"/>
    <row r="983" ht="20.149999999999999" customHeight="1"/>
    <row r="984" ht="20.149999999999999" customHeight="1"/>
    <row r="985" ht="20.149999999999999" customHeight="1"/>
    <row r="986" ht="20.149999999999999" customHeight="1"/>
    <row r="987" ht="20.149999999999999" customHeight="1"/>
    <row r="988" ht="20.149999999999999" customHeight="1"/>
    <row r="989" ht="20.149999999999999" customHeight="1"/>
    <row r="990" ht="20.149999999999999" customHeight="1"/>
    <row r="991" ht="20.149999999999999" customHeight="1"/>
    <row r="992" ht="20.149999999999999" customHeight="1"/>
    <row r="993" ht="20.149999999999999" customHeight="1"/>
    <row r="994" ht="20.149999999999999" customHeight="1"/>
    <row r="995" ht="20.149999999999999" customHeight="1"/>
    <row r="996" ht="20.149999999999999" customHeight="1"/>
    <row r="997" ht="20.149999999999999" customHeight="1"/>
    <row r="998" ht="20.149999999999999" customHeight="1"/>
    <row r="999" ht="20.149999999999999" customHeight="1"/>
    <row r="1000" ht="20.149999999999999" customHeight="1"/>
    <row r="1001" ht="20.149999999999999" customHeight="1"/>
    <row r="1002" ht="20.149999999999999" customHeight="1"/>
    <row r="1003" ht="20.149999999999999" customHeight="1"/>
    <row r="1004" ht="20.149999999999999" customHeight="1"/>
    <row r="1005" ht="20.149999999999999" customHeight="1"/>
    <row r="1006" ht="20.149999999999999" customHeight="1"/>
    <row r="1007" ht="20.149999999999999" customHeight="1"/>
    <row r="1008" ht="20.149999999999999" customHeight="1"/>
    <row r="1009" ht="20.149999999999999" customHeight="1"/>
    <row r="1010" ht="20.149999999999999" customHeight="1"/>
    <row r="1011" ht="20.149999999999999" customHeight="1"/>
    <row r="1012" ht="20.149999999999999" customHeight="1"/>
    <row r="1013" ht="20.149999999999999" customHeight="1"/>
    <row r="1014" ht="20.149999999999999" customHeight="1"/>
    <row r="1015" ht="20.149999999999999" customHeight="1"/>
    <row r="1016" ht="20.149999999999999" customHeight="1"/>
    <row r="1017" ht="20.149999999999999" customHeight="1"/>
    <row r="1018" ht="20.149999999999999" customHeight="1"/>
    <row r="1019" ht="20.149999999999999" customHeight="1"/>
    <row r="1020" ht="20.149999999999999" customHeight="1"/>
    <row r="1021" ht="20.149999999999999" customHeight="1"/>
    <row r="1022" ht="20.149999999999999" customHeight="1"/>
    <row r="1023" ht="20.149999999999999" customHeight="1"/>
    <row r="1024" ht="20.149999999999999" customHeight="1"/>
    <row r="1025" ht="20.149999999999999" customHeight="1"/>
    <row r="1026" ht="20.149999999999999" customHeight="1"/>
    <row r="1027" ht="20.149999999999999" customHeight="1"/>
    <row r="1028" ht="20.149999999999999" customHeight="1"/>
    <row r="1029" ht="20.149999999999999" customHeight="1"/>
    <row r="1030" ht="20.149999999999999" customHeight="1"/>
    <row r="1031" ht="20.149999999999999" customHeight="1"/>
    <row r="1032" ht="20.149999999999999" customHeight="1"/>
    <row r="1033" ht="20.149999999999999" customHeight="1"/>
    <row r="1034" ht="20.149999999999999" customHeight="1"/>
    <row r="1035" ht="20.149999999999999" customHeight="1"/>
    <row r="1036" ht="20.149999999999999" customHeight="1"/>
    <row r="1037" ht="20.149999999999999" customHeight="1"/>
    <row r="1038" ht="20.149999999999999" customHeight="1"/>
    <row r="1039" ht="20.149999999999999" customHeight="1"/>
    <row r="1040" ht="20.149999999999999" customHeight="1"/>
    <row r="1041" ht="20.149999999999999" customHeight="1"/>
    <row r="1042" ht="20.149999999999999" customHeight="1"/>
    <row r="1043" ht="20.149999999999999" customHeight="1"/>
    <row r="1044" ht="20.149999999999999" customHeight="1"/>
    <row r="1045" ht="20.149999999999999" customHeight="1"/>
    <row r="1046" ht="20.149999999999999" customHeight="1"/>
    <row r="1047" ht="20.149999999999999" customHeight="1"/>
    <row r="1048" ht="20.149999999999999" customHeight="1"/>
    <row r="1049" ht="20.149999999999999" customHeight="1"/>
    <row r="1050" ht="20.149999999999999" customHeight="1"/>
    <row r="1051" ht="20.149999999999999" customHeight="1"/>
    <row r="1052" ht="20.149999999999999" customHeight="1"/>
    <row r="1053" ht="20.149999999999999" customHeight="1"/>
    <row r="1054" ht="20.149999999999999" customHeight="1"/>
    <row r="1055" ht="20.149999999999999" customHeight="1"/>
    <row r="1056" ht="20.149999999999999" customHeight="1"/>
    <row r="1057" ht="20.149999999999999" customHeight="1"/>
    <row r="1058" ht="20.149999999999999" customHeight="1"/>
    <row r="1059" ht="20.149999999999999" customHeight="1"/>
    <row r="1060" ht="20.149999999999999" customHeight="1"/>
    <row r="1061" ht="20.149999999999999" customHeight="1"/>
    <row r="1062" ht="20.149999999999999" customHeight="1"/>
    <row r="1063" ht="20.149999999999999" customHeight="1"/>
    <row r="1064" ht="20.149999999999999" customHeight="1"/>
    <row r="1065" ht="20.149999999999999" customHeight="1"/>
    <row r="1066" ht="20.149999999999999" customHeight="1"/>
    <row r="1067" ht="20.149999999999999" customHeight="1"/>
    <row r="1068" ht="20.149999999999999" customHeight="1"/>
    <row r="1069" ht="20.149999999999999" customHeight="1"/>
    <row r="1070" ht="20.149999999999999" customHeight="1"/>
    <row r="1071" ht="20.149999999999999" customHeight="1"/>
    <row r="1072" ht="20.149999999999999" customHeight="1"/>
    <row r="1073" ht="20.149999999999999" customHeight="1"/>
    <row r="1074" ht="20.149999999999999" customHeight="1"/>
    <row r="1075" ht="20.149999999999999" customHeight="1"/>
    <row r="1076" ht="20.149999999999999" customHeight="1"/>
    <row r="1077" ht="20.149999999999999" customHeight="1"/>
    <row r="1078" ht="20.149999999999999" customHeight="1"/>
    <row r="1079" ht="20.149999999999999" customHeight="1"/>
    <row r="1080" ht="20.149999999999999" customHeight="1"/>
    <row r="1081" ht="20.149999999999999" customHeight="1"/>
    <row r="1082" ht="20.149999999999999" customHeight="1"/>
    <row r="1083" ht="20.149999999999999" customHeight="1"/>
    <row r="1084" ht="20.149999999999999" customHeight="1"/>
    <row r="1085" ht="20.149999999999999" customHeight="1"/>
    <row r="1086" ht="20.149999999999999" customHeight="1"/>
    <row r="1087" ht="20.149999999999999" customHeight="1"/>
    <row r="1088" ht="20.149999999999999" customHeight="1"/>
    <row r="1089" ht="20.149999999999999" customHeight="1"/>
    <row r="1090" ht="20.149999999999999" customHeight="1"/>
    <row r="1091" ht="20.149999999999999" customHeight="1"/>
    <row r="1092" ht="20.149999999999999" customHeight="1"/>
    <row r="1093" ht="20.149999999999999" customHeight="1"/>
    <row r="1094" ht="20.149999999999999" customHeight="1"/>
    <row r="1095" ht="20.149999999999999" customHeight="1"/>
    <row r="1096" ht="20.149999999999999" customHeight="1"/>
    <row r="1097" ht="20.149999999999999" customHeight="1"/>
    <row r="1098" ht="20.149999999999999" customHeight="1"/>
    <row r="1099" ht="20.149999999999999" customHeight="1"/>
    <row r="1100" ht="20.149999999999999" customHeight="1"/>
    <row r="1101" ht="20.149999999999999" customHeight="1"/>
    <row r="1102" ht="20.149999999999999" customHeight="1"/>
    <row r="1103" ht="20.149999999999999" customHeight="1"/>
    <row r="1104" ht="20.149999999999999" customHeight="1"/>
    <row r="1105" ht="20.149999999999999" customHeight="1"/>
    <row r="1106" ht="20.149999999999999" customHeight="1"/>
    <row r="1107" ht="20.149999999999999" customHeight="1"/>
    <row r="1108" ht="20.149999999999999" customHeight="1"/>
    <row r="1109" ht="20.149999999999999" customHeight="1"/>
    <row r="1110" ht="20.149999999999999" customHeight="1"/>
    <row r="1111" ht="20.149999999999999" customHeight="1"/>
    <row r="1112" ht="20.149999999999999" customHeight="1"/>
    <row r="1113" ht="20.149999999999999" customHeight="1"/>
    <row r="1114" ht="20.149999999999999" customHeight="1"/>
    <row r="1115" ht="20.149999999999999" customHeight="1"/>
    <row r="1116" ht="20.149999999999999" customHeight="1"/>
    <row r="1117" ht="20.149999999999999" customHeight="1"/>
    <row r="1118" ht="20.149999999999999" customHeight="1"/>
    <row r="1119" ht="20.149999999999999" customHeight="1"/>
    <row r="1120" ht="20.149999999999999" customHeight="1"/>
    <row r="1121" ht="20.149999999999999" customHeight="1"/>
    <row r="1122" ht="20.149999999999999" customHeight="1"/>
    <row r="1123" ht="20.149999999999999" customHeight="1"/>
    <row r="1124" ht="20.149999999999999" customHeight="1"/>
    <row r="1125" ht="20.149999999999999" customHeight="1"/>
    <row r="1126" ht="20.149999999999999" customHeight="1"/>
    <row r="1127" ht="20.149999999999999" customHeight="1"/>
    <row r="1128" ht="20.149999999999999" customHeight="1"/>
    <row r="1129" ht="20.149999999999999" customHeight="1"/>
    <row r="1130" ht="20.149999999999999" customHeight="1"/>
    <row r="1131" ht="20.149999999999999" customHeight="1"/>
    <row r="1132" ht="20.149999999999999" customHeight="1"/>
    <row r="1133" ht="20.149999999999999" customHeight="1"/>
    <row r="1134" ht="20.149999999999999" customHeight="1"/>
    <row r="1135" ht="20.149999999999999" customHeight="1"/>
    <row r="1136" ht="20.149999999999999" customHeight="1"/>
    <row r="1137" ht="20.149999999999999" customHeight="1"/>
    <row r="1138" ht="20.149999999999999" customHeight="1"/>
    <row r="1139" ht="20.149999999999999" customHeight="1"/>
    <row r="1140" ht="20.149999999999999" customHeight="1"/>
    <row r="1141" ht="20.149999999999999" customHeight="1"/>
    <row r="1142" ht="20.149999999999999" customHeight="1"/>
    <row r="1143" ht="20.149999999999999" customHeight="1"/>
    <row r="1144" ht="20.149999999999999" customHeight="1"/>
    <row r="1145" ht="20.149999999999999" customHeight="1"/>
    <row r="1146" ht="20.149999999999999" customHeight="1"/>
    <row r="1147" ht="20.149999999999999" customHeight="1"/>
    <row r="1148" ht="20.149999999999999" customHeight="1"/>
    <row r="1149" ht="20.149999999999999" customHeight="1"/>
    <row r="1150" ht="20.149999999999999" customHeight="1"/>
    <row r="1151" ht="20.149999999999999" customHeight="1"/>
    <row r="1152" ht="20.149999999999999" customHeight="1"/>
    <row r="1153" ht="20.149999999999999" customHeight="1"/>
    <row r="1154" ht="20.149999999999999" customHeight="1"/>
    <row r="1155" ht="20.149999999999999" customHeight="1"/>
    <row r="1156" ht="20.149999999999999" customHeight="1"/>
    <row r="1157" ht="20.149999999999999" customHeight="1"/>
    <row r="1158" ht="20.149999999999999" customHeight="1"/>
    <row r="1159" ht="20.149999999999999" customHeight="1"/>
    <row r="1160" ht="20.149999999999999" customHeight="1"/>
    <row r="1161" ht="20.149999999999999" customHeight="1"/>
    <row r="1162" ht="20.149999999999999" customHeight="1"/>
    <row r="1163" ht="20.149999999999999" customHeight="1"/>
    <row r="1164" ht="20.149999999999999" customHeight="1"/>
    <row r="1165" ht="20.149999999999999" customHeight="1"/>
    <row r="1166" ht="20.149999999999999" customHeight="1"/>
    <row r="1167" ht="20.149999999999999" customHeight="1"/>
    <row r="1168" ht="20.149999999999999" customHeight="1"/>
    <row r="1169" ht="20.149999999999999" customHeight="1"/>
    <row r="1170" ht="20.149999999999999" customHeight="1"/>
    <row r="1171" ht="20.149999999999999" customHeight="1"/>
    <row r="1172" ht="20.149999999999999" customHeight="1"/>
    <row r="1173" ht="20.149999999999999" customHeight="1"/>
    <row r="1174" ht="20.149999999999999" customHeight="1"/>
    <row r="1175" ht="20.149999999999999" customHeight="1"/>
    <row r="1176" ht="20.149999999999999" customHeight="1"/>
    <row r="1177" ht="20.149999999999999" customHeight="1"/>
    <row r="1178" ht="20.149999999999999" customHeight="1"/>
    <row r="1179" ht="20.149999999999999" customHeight="1"/>
    <row r="1180" ht="20.149999999999999" customHeight="1"/>
    <row r="1181" ht="20.149999999999999" customHeight="1"/>
    <row r="1182" ht="20.149999999999999" customHeight="1"/>
    <row r="1183" ht="20.149999999999999" customHeight="1"/>
    <row r="1184" ht="20.149999999999999" customHeight="1"/>
    <row r="1185" ht="20.149999999999999" customHeight="1"/>
    <row r="1186" ht="20.149999999999999" customHeight="1"/>
    <row r="1187" ht="20.149999999999999" customHeight="1"/>
    <row r="1188" ht="20.149999999999999" customHeight="1"/>
    <row r="1189" ht="20.149999999999999" customHeight="1"/>
    <row r="1190" ht="20.149999999999999" customHeight="1"/>
    <row r="1191" ht="20.149999999999999" customHeight="1"/>
    <row r="1192" ht="20.149999999999999" customHeight="1"/>
    <row r="1193" ht="20.149999999999999" customHeight="1"/>
    <row r="1194" ht="20.149999999999999" customHeight="1"/>
    <row r="1195" ht="20.149999999999999" customHeight="1"/>
    <row r="1196" ht="20.149999999999999" customHeight="1"/>
    <row r="1197" ht="20.149999999999999" customHeight="1"/>
    <row r="1198" ht="20.149999999999999" customHeight="1"/>
    <row r="1199" ht="20.149999999999999" customHeight="1"/>
    <row r="1200" ht="20.149999999999999" customHeight="1"/>
    <row r="1201" ht="20.149999999999999" customHeight="1"/>
    <row r="1202" ht="20.149999999999999" customHeight="1"/>
    <row r="1203" ht="20.149999999999999" customHeight="1"/>
    <row r="1204" ht="20.149999999999999" customHeight="1"/>
    <row r="1205" ht="20.149999999999999" customHeight="1"/>
    <row r="1206" ht="20.149999999999999" customHeight="1"/>
    <row r="1207" ht="20.149999999999999" customHeight="1"/>
    <row r="1208" ht="20.149999999999999" customHeight="1"/>
    <row r="1209" ht="20.149999999999999" customHeight="1"/>
    <row r="1210" ht="20.149999999999999" customHeight="1"/>
    <row r="1211" ht="20.149999999999999" customHeight="1"/>
    <row r="1212" ht="20.149999999999999" customHeight="1"/>
    <row r="1213" ht="20.149999999999999" customHeight="1"/>
    <row r="1214" ht="20.149999999999999" customHeight="1"/>
    <row r="1215" ht="20.149999999999999" customHeight="1"/>
    <row r="1216" ht="20.149999999999999" customHeight="1"/>
    <row r="1217" ht="20.149999999999999" customHeight="1"/>
    <row r="1218" ht="20.149999999999999" customHeight="1"/>
    <row r="1219" ht="20.149999999999999" customHeight="1"/>
    <row r="1220" ht="20.149999999999999" customHeight="1"/>
    <row r="1221" ht="20.149999999999999" customHeight="1"/>
    <row r="1222" ht="20.149999999999999" customHeight="1"/>
    <row r="1223" ht="20.149999999999999" customHeight="1"/>
    <row r="1224" ht="20.149999999999999" customHeight="1"/>
    <row r="1225" ht="20.149999999999999" customHeight="1"/>
    <row r="1226" ht="20.149999999999999" customHeight="1"/>
    <row r="1227" ht="20.149999999999999" customHeight="1"/>
    <row r="1228" ht="20.149999999999999" customHeight="1"/>
    <row r="1229" ht="20.149999999999999" customHeight="1"/>
    <row r="1230" ht="20.149999999999999" customHeight="1"/>
    <row r="1231" ht="20.149999999999999" customHeight="1"/>
    <row r="1232" ht="20.149999999999999" customHeight="1"/>
    <row r="1233" ht="20.149999999999999" customHeight="1"/>
    <row r="1234" ht="20.149999999999999" customHeight="1"/>
    <row r="1235" ht="20.149999999999999" customHeight="1"/>
    <row r="1236" ht="20.149999999999999" customHeight="1"/>
    <row r="1237" ht="20.149999999999999" customHeight="1"/>
    <row r="1238" ht="20.149999999999999" customHeight="1"/>
    <row r="1239" ht="20.149999999999999" customHeight="1"/>
    <row r="1240" ht="20.149999999999999" customHeight="1"/>
    <row r="1241" ht="20.149999999999999" customHeight="1"/>
    <row r="1242" ht="20.149999999999999" customHeight="1"/>
    <row r="1243" ht="20.149999999999999" customHeight="1"/>
    <row r="1244" ht="20.149999999999999" customHeight="1"/>
    <row r="1245" ht="20.149999999999999" customHeight="1"/>
    <row r="1246" ht="20.149999999999999" customHeight="1"/>
    <row r="1247" ht="20.149999999999999" customHeight="1"/>
    <row r="1248" ht="20.149999999999999" customHeight="1"/>
    <row r="1249" ht="20.149999999999999" customHeight="1"/>
    <row r="1250" ht="20.149999999999999" customHeight="1"/>
    <row r="1251" ht="20.149999999999999" customHeight="1"/>
    <row r="1252" ht="20.149999999999999" customHeight="1"/>
    <row r="1253" ht="20.149999999999999" customHeight="1"/>
    <row r="1254" ht="20.149999999999999" customHeight="1"/>
    <row r="1255" ht="20.149999999999999" customHeight="1"/>
    <row r="1256" ht="20.149999999999999" customHeight="1"/>
    <row r="1257" ht="20.149999999999999" customHeight="1"/>
    <row r="1258" ht="20.149999999999999" customHeight="1"/>
    <row r="1259" ht="20.149999999999999" customHeight="1"/>
    <row r="1260" ht="20.149999999999999" customHeight="1"/>
    <row r="1261" ht="20.149999999999999" customHeight="1"/>
    <row r="1262" ht="20.149999999999999" customHeight="1"/>
    <row r="1263" ht="20.149999999999999" customHeight="1"/>
    <row r="1264" ht="20.149999999999999" customHeight="1"/>
    <row r="1265" ht="20.149999999999999" customHeight="1"/>
    <row r="1266" ht="20.149999999999999" customHeight="1"/>
    <row r="1267" ht="20.149999999999999" customHeight="1"/>
    <row r="1268" ht="20.149999999999999" customHeight="1"/>
    <row r="1269" ht="20.149999999999999" customHeight="1"/>
    <row r="1270" ht="20.149999999999999" customHeight="1"/>
    <row r="1271" ht="20.149999999999999" customHeight="1"/>
    <row r="1272" ht="20.149999999999999" customHeight="1"/>
    <row r="1273" ht="20.149999999999999" customHeight="1"/>
    <row r="1274" ht="20.149999999999999" customHeight="1"/>
    <row r="1275" ht="20.149999999999999" customHeight="1"/>
    <row r="1276" ht="20.149999999999999" customHeight="1"/>
    <row r="1277" ht="20.149999999999999" customHeight="1"/>
    <row r="1278" ht="20.149999999999999" customHeight="1"/>
    <row r="1279" ht="20.149999999999999" customHeight="1"/>
    <row r="1280" ht="20.149999999999999" customHeight="1"/>
    <row r="1281" ht="20.149999999999999" customHeight="1"/>
    <row r="1282" ht="20.149999999999999" customHeight="1"/>
    <row r="1283" ht="20.149999999999999" customHeight="1"/>
    <row r="1284" ht="20.149999999999999" customHeight="1"/>
    <row r="1285" ht="20.149999999999999" customHeight="1"/>
    <row r="1286" ht="20.149999999999999" customHeight="1"/>
    <row r="1287" ht="20.149999999999999" customHeight="1"/>
    <row r="1288" ht="20.149999999999999" customHeight="1"/>
    <row r="1289" ht="20.149999999999999" customHeight="1"/>
    <row r="1290" ht="20.149999999999999" customHeight="1"/>
    <row r="1291" ht="20.149999999999999" customHeight="1"/>
    <row r="1292" ht="20.149999999999999" customHeight="1"/>
    <row r="1293" ht="20.149999999999999" customHeight="1"/>
    <row r="1294" ht="20.149999999999999" customHeight="1"/>
    <row r="1295" ht="20.149999999999999" customHeight="1"/>
    <row r="1296" ht="20.149999999999999" customHeight="1"/>
    <row r="1297" ht="20.149999999999999" customHeight="1"/>
    <row r="1298" ht="20.149999999999999" customHeight="1"/>
    <row r="1299" ht="20.149999999999999" customHeight="1"/>
    <row r="1300" ht="20.149999999999999" customHeight="1"/>
    <row r="1301" ht="20.149999999999999" customHeight="1"/>
    <row r="1302" ht="20.149999999999999" customHeight="1"/>
    <row r="1303" ht="20.149999999999999" customHeight="1"/>
    <row r="1304" ht="20.149999999999999" customHeight="1"/>
    <row r="1305" ht="20.149999999999999" customHeight="1"/>
    <row r="1306" ht="20.149999999999999" customHeight="1"/>
    <row r="1307" ht="20.149999999999999" customHeight="1"/>
    <row r="1308" ht="20.149999999999999" customHeight="1"/>
    <row r="1309" ht="20.149999999999999" customHeight="1"/>
    <row r="1310" ht="20.149999999999999" customHeight="1"/>
    <row r="1311" ht="20.149999999999999" customHeight="1"/>
    <row r="1312" ht="20.149999999999999" customHeight="1"/>
    <row r="1313" ht="20.149999999999999" customHeight="1"/>
    <row r="1314" ht="20.149999999999999" customHeight="1"/>
    <row r="1315" ht="20.149999999999999" customHeight="1"/>
    <row r="1316" ht="20.149999999999999" customHeight="1"/>
    <row r="1317" ht="20.149999999999999" customHeight="1"/>
    <row r="1318" ht="20.149999999999999" customHeight="1"/>
    <row r="1319" ht="20.149999999999999" customHeight="1"/>
    <row r="1320" ht="20.149999999999999" customHeight="1"/>
    <row r="1321" ht="20.149999999999999" customHeight="1"/>
    <row r="1322" ht="20.149999999999999" customHeight="1"/>
    <row r="1323" ht="20.149999999999999" customHeight="1"/>
    <row r="1324" ht="20.149999999999999" customHeight="1"/>
    <row r="1325" ht="20.149999999999999" customHeight="1"/>
    <row r="1326" ht="20.149999999999999" customHeight="1"/>
    <row r="1327" ht="20.149999999999999" customHeight="1"/>
    <row r="1328" ht="20.149999999999999" customHeight="1"/>
    <row r="1329" ht="20.149999999999999" customHeight="1"/>
    <row r="1330" ht="20.149999999999999" customHeight="1"/>
    <row r="1331" ht="20.149999999999999" customHeight="1"/>
    <row r="1332" ht="20.149999999999999" customHeight="1"/>
    <row r="1333" ht="20.149999999999999" customHeight="1"/>
    <row r="1334" ht="20.149999999999999" customHeight="1"/>
    <row r="1335" ht="20.149999999999999" customHeight="1"/>
    <row r="1336" ht="20.149999999999999" customHeight="1"/>
    <row r="1337" ht="20.149999999999999" customHeight="1"/>
    <row r="1338" ht="20.149999999999999" customHeight="1"/>
    <row r="1339" ht="20.149999999999999" customHeight="1"/>
    <row r="1340" ht="20.149999999999999" customHeight="1"/>
    <row r="1341" ht="20.149999999999999" customHeight="1"/>
    <row r="1342" ht="20.149999999999999" customHeight="1"/>
    <row r="1343" ht="20.149999999999999" customHeight="1"/>
    <row r="1344" ht="20.149999999999999" customHeight="1"/>
    <row r="1345" ht="20.149999999999999" customHeight="1"/>
    <row r="1346" ht="20.149999999999999" customHeight="1"/>
    <row r="1347" ht="20.149999999999999" customHeight="1"/>
    <row r="1348" ht="20.149999999999999" customHeight="1"/>
    <row r="1349" ht="20.149999999999999" customHeight="1"/>
    <row r="1350" ht="20.149999999999999" customHeight="1"/>
    <row r="1351" ht="20.149999999999999" customHeight="1"/>
    <row r="1352" ht="20.149999999999999" customHeight="1"/>
    <row r="1353" ht="20.149999999999999" customHeight="1"/>
    <row r="1354" ht="20.149999999999999" customHeight="1"/>
    <row r="1355" ht="20.149999999999999" customHeight="1"/>
    <row r="1356" ht="20.149999999999999" customHeight="1"/>
    <row r="1357" ht="20.149999999999999" customHeight="1"/>
    <row r="1358" ht="20.149999999999999" customHeight="1"/>
    <row r="1359" ht="20.149999999999999" customHeight="1"/>
    <row r="1360" ht="20.149999999999999" customHeight="1"/>
    <row r="1361" ht="20.149999999999999" customHeight="1"/>
    <row r="1362" ht="20.149999999999999" customHeight="1"/>
    <row r="1363" ht="20.149999999999999" customHeight="1"/>
    <row r="1364" ht="20.149999999999999" customHeight="1"/>
    <row r="1365" ht="20.149999999999999" customHeight="1"/>
    <row r="1366" ht="20.149999999999999" customHeight="1"/>
    <row r="1367" ht="20.149999999999999" customHeight="1"/>
    <row r="1368" ht="20.149999999999999" customHeight="1"/>
    <row r="1369" ht="20.149999999999999" customHeight="1"/>
    <row r="1370" ht="20.149999999999999" customHeight="1"/>
    <row r="1371" ht="20.149999999999999" customHeight="1"/>
    <row r="1372" ht="20.149999999999999" customHeight="1"/>
    <row r="1373" ht="20.149999999999999" customHeight="1"/>
    <row r="1374" ht="20.149999999999999" customHeight="1"/>
    <row r="1375" ht="20.149999999999999" customHeight="1"/>
    <row r="1376" ht="20.149999999999999" customHeight="1"/>
    <row r="1377" ht="20.149999999999999" customHeight="1"/>
    <row r="1378" ht="20.149999999999999" customHeight="1"/>
    <row r="1379" ht="20.149999999999999" customHeight="1"/>
    <row r="1380" ht="20.149999999999999" customHeight="1"/>
    <row r="1381" ht="20.149999999999999" customHeight="1"/>
    <row r="1382" ht="20.149999999999999" customHeight="1"/>
    <row r="1383" ht="20.149999999999999" customHeight="1"/>
    <row r="1384" ht="20.149999999999999" customHeight="1"/>
    <row r="1385" ht="20.149999999999999" customHeight="1"/>
    <row r="1386" ht="20.149999999999999" customHeight="1"/>
    <row r="1387" ht="20.149999999999999" customHeight="1"/>
    <row r="1388" ht="20.149999999999999" customHeight="1"/>
    <row r="1389" ht="20.149999999999999" customHeight="1"/>
    <row r="1390" ht="20.149999999999999" customHeight="1"/>
    <row r="1391" ht="20.149999999999999" customHeight="1"/>
    <row r="1392" ht="20.149999999999999" customHeight="1"/>
    <row r="1393" ht="20.149999999999999" customHeight="1"/>
    <row r="1394" ht="20.149999999999999" customHeight="1"/>
    <row r="1395" ht="20.149999999999999" customHeight="1"/>
    <row r="1396" ht="20.149999999999999" customHeight="1"/>
    <row r="1397" ht="20.149999999999999" customHeight="1"/>
    <row r="1398" ht="20.149999999999999" customHeight="1"/>
    <row r="1399" ht="20.149999999999999" customHeight="1"/>
    <row r="1400" ht="20.149999999999999" customHeight="1"/>
    <row r="1401" ht="20.149999999999999" customHeight="1"/>
    <row r="1402" ht="20.149999999999999" customHeight="1"/>
    <row r="1403" ht="20.149999999999999" customHeight="1"/>
    <row r="1404" ht="20.149999999999999" customHeight="1"/>
    <row r="1405" ht="20.149999999999999" customHeight="1"/>
    <row r="1406" ht="20.149999999999999" customHeight="1"/>
    <row r="1407" ht="20.149999999999999" customHeight="1"/>
    <row r="1408" ht="20.149999999999999" customHeight="1"/>
    <row r="1409" ht="20.149999999999999" customHeight="1"/>
    <row r="1410" ht="20.149999999999999" customHeight="1"/>
    <row r="1411" ht="20.149999999999999" customHeight="1"/>
    <row r="1412" ht="20.149999999999999" customHeight="1"/>
    <row r="1413" ht="20.149999999999999" customHeight="1"/>
    <row r="1414" ht="20.149999999999999" customHeight="1"/>
    <row r="1415" ht="20.149999999999999" customHeight="1"/>
    <row r="1416" ht="20.149999999999999" customHeight="1"/>
    <row r="1417" ht="20.149999999999999" customHeight="1"/>
    <row r="1418" ht="20.149999999999999" customHeight="1"/>
    <row r="1419" ht="20.149999999999999" customHeight="1"/>
    <row r="1420" ht="20.149999999999999" customHeight="1"/>
    <row r="1421" ht="20.149999999999999" customHeight="1"/>
    <row r="1422" ht="20.149999999999999" customHeight="1"/>
    <row r="1423" ht="20.149999999999999" customHeight="1"/>
    <row r="1424" ht="20.149999999999999" customHeight="1"/>
    <row r="1425" ht="20.149999999999999" customHeight="1"/>
    <row r="1426" ht="20.149999999999999" customHeight="1"/>
    <row r="1427" ht="20.149999999999999" customHeight="1"/>
    <row r="1428" ht="20.149999999999999" customHeight="1"/>
    <row r="1429" ht="20.149999999999999" customHeight="1"/>
    <row r="1430" ht="20.149999999999999" customHeight="1"/>
    <row r="1431" ht="20.149999999999999" customHeight="1"/>
    <row r="1432" ht="20.149999999999999" customHeight="1"/>
    <row r="1433" ht="20.149999999999999" customHeight="1"/>
    <row r="1434" ht="20.149999999999999" customHeight="1"/>
    <row r="1435" ht="20.149999999999999" customHeight="1"/>
    <row r="1436" ht="20.149999999999999" customHeight="1"/>
    <row r="1437" ht="20.149999999999999" customHeight="1"/>
    <row r="1438" ht="20.149999999999999" customHeight="1"/>
    <row r="1439" ht="20.149999999999999" customHeight="1"/>
    <row r="1440" ht="20.149999999999999" customHeight="1"/>
    <row r="1441" ht="20.149999999999999" customHeight="1"/>
    <row r="1442" ht="20.149999999999999" customHeight="1"/>
    <row r="1443" ht="20.149999999999999" customHeight="1"/>
    <row r="1444" ht="20.149999999999999" customHeight="1"/>
    <row r="1445" ht="20.149999999999999" customHeight="1"/>
    <row r="1446" ht="20.149999999999999" customHeight="1"/>
    <row r="1447" ht="20.149999999999999" customHeight="1"/>
    <row r="1448" ht="20.149999999999999" customHeight="1"/>
    <row r="1449" ht="20.149999999999999" customHeight="1"/>
    <row r="1450" ht="20.149999999999999" customHeight="1"/>
    <row r="1451" ht="20.149999999999999" customHeight="1"/>
    <row r="1452" ht="20.149999999999999" customHeight="1"/>
    <row r="1453" ht="20.149999999999999" customHeight="1"/>
    <row r="1454" ht="20.149999999999999"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row r="2448" ht="18" customHeight="1"/>
    <row r="2449" ht="18" customHeight="1"/>
    <row r="2450" ht="18" customHeight="1"/>
    <row r="2451" ht="18" customHeight="1"/>
    <row r="2452" ht="18" customHeight="1"/>
    <row r="2453" ht="18" customHeight="1"/>
    <row r="2454" ht="18" customHeight="1"/>
    <row r="2455" ht="18" customHeight="1"/>
    <row r="2456" ht="18" customHeight="1"/>
    <row r="2457" ht="18" customHeight="1"/>
    <row r="2458" ht="18" customHeight="1"/>
    <row r="2459" ht="18" customHeight="1"/>
    <row r="2460" ht="18" customHeight="1"/>
    <row r="2461" ht="18" customHeight="1"/>
    <row r="2462" ht="18" customHeight="1"/>
    <row r="2463" ht="18" customHeight="1"/>
    <row r="2464" ht="18" customHeight="1"/>
    <row r="2465" ht="18" customHeight="1"/>
    <row r="2466" ht="18" customHeight="1"/>
    <row r="2467" ht="18" customHeight="1"/>
    <row r="2468" ht="18" customHeight="1"/>
    <row r="2469" ht="18" customHeight="1"/>
    <row r="2470" ht="18" customHeight="1"/>
    <row r="2471" ht="18" customHeight="1"/>
    <row r="2472" ht="18" customHeight="1"/>
    <row r="2473" ht="18" customHeight="1"/>
    <row r="2474" ht="18" customHeight="1"/>
    <row r="2475" ht="18" customHeight="1"/>
    <row r="2476" ht="18" customHeight="1"/>
    <row r="2477" ht="18" customHeight="1"/>
    <row r="2478" ht="18" customHeight="1"/>
    <row r="2479" ht="18" customHeight="1"/>
    <row r="2480" ht="18" customHeight="1"/>
    <row r="2481" ht="18" customHeight="1"/>
    <row r="2482" ht="18" customHeight="1"/>
    <row r="2483" ht="18" customHeight="1"/>
    <row r="2484" ht="18" customHeight="1"/>
    <row r="2485" ht="18" customHeight="1"/>
    <row r="2486" ht="18" customHeight="1"/>
    <row r="2487" ht="18" customHeight="1"/>
    <row r="2488" ht="18" customHeight="1"/>
    <row r="2489" ht="18" customHeight="1"/>
    <row r="2490" ht="18" customHeight="1"/>
    <row r="2491" ht="18" customHeight="1"/>
    <row r="2492" ht="18" customHeight="1"/>
    <row r="2493" ht="18" customHeight="1"/>
    <row r="2494" ht="18" customHeight="1"/>
    <row r="2495" ht="18" customHeight="1"/>
    <row r="2496" ht="18" customHeight="1"/>
    <row r="2497" ht="18" customHeight="1"/>
    <row r="2498" ht="18" customHeight="1"/>
    <row r="2499" ht="18" customHeight="1"/>
    <row r="2500" ht="18" customHeight="1"/>
    <row r="2501" ht="18" customHeight="1"/>
    <row r="2502" ht="18" customHeight="1"/>
    <row r="2503" ht="18" customHeight="1"/>
    <row r="2504" ht="18" customHeight="1"/>
    <row r="2505" ht="18" customHeight="1"/>
    <row r="2506" ht="18" customHeight="1"/>
    <row r="2507" ht="18" customHeight="1"/>
    <row r="2508" ht="18" customHeight="1"/>
    <row r="2509" ht="18" customHeight="1"/>
    <row r="2510" ht="18" customHeight="1"/>
    <row r="2511" ht="18" customHeight="1"/>
    <row r="2512" ht="18" customHeight="1"/>
    <row r="2513" ht="18" customHeight="1"/>
    <row r="2514" ht="18" customHeight="1"/>
    <row r="2515" ht="18" customHeight="1"/>
    <row r="2516" ht="18" customHeight="1"/>
    <row r="2517" ht="18" customHeight="1"/>
    <row r="2518" ht="18" customHeight="1"/>
    <row r="2519" ht="18" customHeight="1"/>
    <row r="2520" ht="18" customHeight="1"/>
    <row r="2521" ht="18" customHeight="1"/>
    <row r="2522" ht="18" customHeight="1"/>
    <row r="2523" ht="18" customHeight="1"/>
    <row r="2524" ht="18" customHeight="1"/>
    <row r="2525" ht="18" customHeight="1"/>
    <row r="2526" ht="18" customHeight="1"/>
    <row r="2527" ht="18" customHeight="1"/>
    <row r="2528" ht="18" customHeight="1"/>
    <row r="2529" ht="18" customHeight="1"/>
    <row r="2530" ht="18" customHeight="1"/>
    <row r="2531" ht="18" customHeight="1"/>
    <row r="2532" ht="18" customHeight="1"/>
    <row r="2533" ht="18" customHeight="1"/>
    <row r="2534" ht="18" customHeight="1"/>
    <row r="2535" ht="18" customHeight="1"/>
    <row r="2536" ht="18" customHeight="1"/>
    <row r="2537" ht="18" customHeight="1"/>
    <row r="2538" ht="18" customHeight="1"/>
    <row r="2539" ht="18" customHeight="1"/>
    <row r="2540" ht="18" customHeight="1"/>
    <row r="2541" ht="18" customHeight="1"/>
    <row r="2542" ht="18" customHeight="1"/>
    <row r="2543" ht="18" customHeight="1"/>
    <row r="2544" ht="18" customHeight="1"/>
    <row r="2545" ht="18" customHeight="1"/>
    <row r="2546" ht="18" customHeight="1"/>
    <row r="2547" ht="18" customHeight="1"/>
    <row r="2548" ht="18" customHeight="1"/>
    <row r="2549" ht="18" customHeight="1"/>
    <row r="2550" ht="18" customHeight="1"/>
    <row r="2551" ht="18" customHeight="1"/>
    <row r="2552" ht="18" customHeight="1"/>
    <row r="2553" ht="18" customHeight="1"/>
    <row r="2554" ht="18" customHeight="1"/>
    <row r="2555" ht="18" customHeight="1"/>
    <row r="2556" ht="18" customHeight="1"/>
    <row r="2557" ht="18" customHeight="1"/>
    <row r="2558" ht="18" customHeight="1"/>
    <row r="2559" ht="18" customHeight="1"/>
    <row r="2560" ht="18" customHeight="1"/>
    <row r="2561" ht="18" customHeight="1"/>
    <row r="2562" ht="18" customHeight="1"/>
    <row r="2563" ht="18" customHeight="1"/>
    <row r="2564" ht="18" customHeight="1"/>
    <row r="2565" ht="18" customHeight="1"/>
    <row r="2566" ht="18" customHeight="1"/>
    <row r="2567" ht="18" customHeight="1"/>
    <row r="2568" ht="18" customHeight="1"/>
    <row r="2569" ht="18" customHeight="1"/>
    <row r="2570" ht="18" customHeight="1"/>
    <row r="2571" ht="18" customHeight="1"/>
    <row r="2572" ht="18" customHeight="1"/>
    <row r="2573" ht="18" customHeight="1"/>
    <row r="2574" ht="18" customHeight="1"/>
    <row r="2575" ht="18" customHeight="1"/>
    <row r="2576" ht="18" customHeight="1"/>
    <row r="2577" ht="18" customHeight="1"/>
    <row r="2578" ht="18" customHeight="1"/>
    <row r="2579" ht="18" customHeight="1"/>
    <row r="2580" ht="18" customHeight="1"/>
    <row r="2581" ht="18" customHeight="1"/>
    <row r="2582" ht="18" customHeight="1"/>
    <row r="2583" ht="18" customHeight="1"/>
    <row r="2584" ht="18" customHeight="1"/>
    <row r="2585" ht="18" customHeight="1"/>
    <row r="2586" ht="18" customHeight="1"/>
    <row r="2587" ht="18" customHeight="1"/>
    <row r="2588" ht="18" customHeight="1"/>
    <row r="2589" ht="18" customHeight="1"/>
    <row r="2590" ht="18" customHeight="1"/>
    <row r="2591" ht="18" customHeight="1"/>
    <row r="2592" ht="18" customHeight="1"/>
    <row r="2593" ht="18" customHeight="1"/>
    <row r="2594" ht="18" customHeight="1"/>
    <row r="2595" ht="18" customHeight="1"/>
    <row r="2596" ht="18" customHeight="1"/>
    <row r="2597" ht="18" customHeight="1"/>
    <row r="2598" ht="18" customHeight="1"/>
    <row r="2599" ht="18" customHeight="1"/>
    <row r="2600" ht="18" customHeight="1"/>
    <row r="2601" ht="18" customHeight="1"/>
    <row r="2602" ht="18" customHeight="1"/>
    <row r="2603" ht="18" customHeight="1"/>
    <row r="2604" ht="18" customHeight="1"/>
    <row r="2605" ht="18" customHeight="1"/>
    <row r="2606" ht="18" customHeight="1"/>
    <row r="2607" ht="18" customHeight="1"/>
    <row r="2608" ht="18" customHeight="1"/>
    <row r="2609" ht="18" customHeight="1"/>
    <row r="2610" ht="18" customHeight="1"/>
    <row r="2611" ht="18" customHeight="1"/>
    <row r="2612" ht="18" customHeight="1"/>
    <row r="2613" ht="18" customHeight="1"/>
    <row r="2614" ht="18" customHeight="1"/>
    <row r="2615" ht="18" customHeight="1"/>
    <row r="2616" ht="18" customHeight="1"/>
    <row r="2617" ht="18" customHeight="1"/>
    <row r="2618" ht="18" customHeight="1"/>
    <row r="2619" ht="18" customHeight="1"/>
    <row r="2620" ht="18" customHeight="1"/>
    <row r="2621" ht="18" customHeight="1"/>
    <row r="2622" ht="18" customHeight="1"/>
    <row r="2623" ht="18" customHeight="1"/>
    <row r="2624" ht="18" customHeight="1"/>
    <row r="2625" ht="18" customHeight="1"/>
    <row r="2626" ht="18" customHeight="1"/>
    <row r="2627" ht="18" customHeight="1"/>
    <row r="2628" ht="18" customHeight="1"/>
    <row r="2629" ht="18" customHeight="1"/>
    <row r="2630" ht="18" customHeight="1"/>
    <row r="2631" ht="18" customHeight="1"/>
    <row r="2632" ht="18" customHeight="1"/>
    <row r="2633" ht="18" customHeight="1"/>
    <row r="2634" ht="18" customHeight="1"/>
    <row r="2635" ht="18" customHeight="1"/>
    <row r="2636" ht="18" customHeight="1"/>
    <row r="2637" ht="18" customHeight="1"/>
    <row r="2638" ht="18" customHeight="1"/>
    <row r="2639" ht="18" customHeight="1"/>
    <row r="2640" ht="18" customHeight="1"/>
    <row r="2641" ht="18" customHeight="1"/>
    <row r="2642" ht="18" customHeight="1"/>
    <row r="2643" ht="18" customHeight="1"/>
    <row r="2644" ht="18" customHeight="1"/>
    <row r="2645" ht="18" customHeight="1"/>
    <row r="2646" ht="18" customHeight="1"/>
    <row r="2647" ht="18" customHeight="1"/>
    <row r="2648" ht="18" customHeight="1"/>
    <row r="2649" ht="18" customHeight="1"/>
    <row r="2650" ht="18" customHeight="1"/>
    <row r="2651" ht="18" customHeight="1"/>
    <row r="2652" ht="18" customHeight="1"/>
    <row r="2653" ht="18" customHeight="1"/>
    <row r="2654" ht="18" customHeight="1"/>
    <row r="2655" ht="18" customHeight="1"/>
    <row r="2656" ht="18" customHeight="1"/>
    <row r="2657" ht="18" customHeight="1"/>
    <row r="2658" ht="18" customHeight="1"/>
    <row r="2659" ht="18" customHeight="1"/>
    <row r="2660" ht="18" customHeight="1"/>
    <row r="2661" ht="18" customHeight="1"/>
    <row r="2662" ht="18" customHeight="1"/>
    <row r="2663" ht="18" customHeight="1"/>
    <row r="2664" ht="18" customHeight="1"/>
    <row r="2665" ht="18" customHeight="1"/>
    <row r="2666" ht="18" customHeight="1"/>
    <row r="2667" ht="18" customHeight="1"/>
    <row r="2668" ht="18" customHeight="1"/>
    <row r="2669" ht="18" customHeight="1"/>
    <row r="2670" ht="18" customHeight="1"/>
    <row r="2671" ht="18" customHeight="1"/>
    <row r="2672" ht="18" customHeight="1"/>
    <row r="2673" ht="18" customHeight="1"/>
    <row r="2674" ht="18" customHeight="1"/>
    <row r="2675" ht="18" customHeight="1"/>
    <row r="2676" ht="18" customHeight="1"/>
    <row r="2677" ht="18" customHeight="1"/>
    <row r="2678" ht="18" customHeight="1"/>
    <row r="2679" ht="18" customHeight="1"/>
    <row r="2680" ht="18" customHeight="1"/>
    <row r="2681" ht="18" customHeight="1"/>
    <row r="2682" ht="18" customHeight="1"/>
    <row r="2683" ht="18" customHeight="1"/>
    <row r="2684" ht="18" customHeight="1"/>
    <row r="2685" ht="18" customHeight="1"/>
    <row r="2686" ht="18" customHeight="1"/>
    <row r="2687" ht="18" customHeight="1"/>
    <row r="2688" ht="18" customHeight="1"/>
    <row r="2689" ht="18" customHeight="1"/>
    <row r="2690" ht="18" customHeight="1"/>
    <row r="2691" ht="18" customHeight="1"/>
    <row r="2692" ht="18" customHeight="1"/>
    <row r="2693" ht="18" customHeight="1"/>
    <row r="2694" ht="18" customHeight="1"/>
    <row r="2695" ht="18" customHeight="1"/>
    <row r="2696" ht="18" customHeight="1"/>
    <row r="2697" ht="18" customHeight="1"/>
    <row r="2698" ht="18" customHeight="1"/>
    <row r="2699" ht="18" customHeight="1"/>
    <row r="2700" ht="18" customHeight="1"/>
    <row r="2701" ht="18" customHeight="1"/>
    <row r="2702" ht="18" customHeight="1"/>
    <row r="2703" ht="18" customHeight="1"/>
    <row r="2704" ht="18" customHeight="1"/>
    <row r="2705" ht="18" customHeight="1"/>
    <row r="2706" ht="18" customHeight="1"/>
    <row r="2707" ht="18" customHeight="1"/>
    <row r="2708" ht="18" customHeight="1"/>
    <row r="2709" ht="18" customHeight="1"/>
    <row r="2710" ht="18" customHeight="1"/>
    <row r="2711" ht="18" customHeight="1"/>
    <row r="2712" ht="18" customHeight="1"/>
    <row r="2713" ht="18" customHeight="1"/>
    <row r="2714" ht="18" customHeight="1"/>
    <row r="2715" ht="18" customHeight="1"/>
    <row r="2716" ht="18" customHeight="1"/>
    <row r="2717" ht="18" customHeight="1"/>
    <row r="2718" ht="18" customHeight="1"/>
    <row r="2719" ht="18" customHeight="1"/>
    <row r="2720" ht="18" customHeight="1"/>
    <row r="2721" ht="18" customHeight="1"/>
    <row r="2722" ht="18" customHeight="1"/>
    <row r="2723" ht="18" customHeight="1"/>
    <row r="2724" ht="18" customHeight="1"/>
    <row r="2725" ht="18" customHeight="1"/>
    <row r="2726" ht="18" customHeight="1"/>
    <row r="2727" ht="18" customHeight="1"/>
    <row r="2728" ht="18" customHeight="1"/>
    <row r="2729" ht="18" customHeight="1"/>
    <row r="2730" ht="18" customHeight="1"/>
    <row r="2731" ht="18" customHeight="1"/>
    <row r="2732" ht="18" customHeight="1"/>
    <row r="2733" ht="18" customHeight="1"/>
    <row r="2734" ht="18" customHeight="1"/>
    <row r="2735" ht="18" customHeight="1"/>
    <row r="2736" ht="18" customHeight="1"/>
    <row r="2737" ht="18" customHeight="1"/>
    <row r="2738" ht="18" customHeight="1"/>
    <row r="2739" ht="18" customHeight="1"/>
    <row r="2740" ht="18" customHeight="1"/>
    <row r="2741" ht="18" customHeight="1"/>
    <row r="2742" ht="18" customHeight="1"/>
    <row r="2743" ht="18" customHeight="1"/>
    <row r="2744" ht="18" customHeight="1"/>
    <row r="2745" ht="18" customHeight="1"/>
    <row r="2746" ht="18" customHeight="1"/>
    <row r="2747" ht="18" customHeight="1"/>
    <row r="2748" ht="18" customHeight="1"/>
    <row r="2749" ht="18" customHeight="1"/>
    <row r="2750" ht="18" customHeight="1"/>
    <row r="2751" ht="18" customHeight="1"/>
    <row r="2752" ht="18" customHeight="1"/>
    <row r="2753" ht="18" customHeight="1"/>
    <row r="2754" ht="18" customHeight="1"/>
    <row r="2755" ht="18" customHeight="1"/>
    <row r="2756" ht="18" customHeight="1"/>
    <row r="2757" ht="18" customHeight="1"/>
    <row r="2758" ht="18" customHeight="1"/>
    <row r="2759" ht="18" customHeight="1"/>
    <row r="2760" ht="18" customHeight="1"/>
    <row r="2761" ht="18" customHeight="1"/>
    <row r="2762" ht="18" customHeight="1"/>
    <row r="2763" ht="18" customHeight="1"/>
    <row r="2764" ht="18" customHeight="1"/>
  </sheetData>
  <mergeCells count="27">
    <mergeCell ref="AD11:AI11"/>
    <mergeCell ref="B10:E10"/>
    <mergeCell ref="F10:K10"/>
    <mergeCell ref="L10:Q10"/>
    <mergeCell ref="R10:W10"/>
    <mergeCell ref="X10:AC10"/>
    <mergeCell ref="AD10:AI10"/>
    <mergeCell ref="B11:E11"/>
    <mergeCell ref="F11:K11"/>
    <mergeCell ref="L11:Q11"/>
    <mergeCell ref="R11:W11"/>
    <mergeCell ref="X11:AC11"/>
    <mergeCell ref="B2:AT3"/>
    <mergeCell ref="B5:D5"/>
    <mergeCell ref="E5:I5"/>
    <mergeCell ref="AD7:AI8"/>
    <mergeCell ref="B9:E9"/>
    <mergeCell ref="F9:K9"/>
    <mergeCell ref="L9:Q9"/>
    <mergeCell ref="R9:W9"/>
    <mergeCell ref="X9:AC9"/>
    <mergeCell ref="AD9:AI9"/>
    <mergeCell ref="B7:E8"/>
    <mergeCell ref="F7:K8"/>
    <mergeCell ref="L7:Q8"/>
    <mergeCell ref="R7:W8"/>
    <mergeCell ref="X7:AC8"/>
  </mergeCells>
  <phoneticPr fontId="3"/>
  <pageMargins left="0.78700000000000003" right="0.78700000000000003" top="0.98399999999999999" bottom="0.98399999999999999" header="0.51200000000000001" footer="0.51200000000000001"/>
  <pageSetup paperSize="9" scale="71"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96B89-9CA2-4970-A221-79EDE7D24867}">
  <sheetPr>
    <pageSetUpPr fitToPage="1"/>
  </sheetPr>
  <dimension ref="A1:BC2749"/>
  <sheetViews>
    <sheetView showGridLines="0" tabSelected="1" view="pageBreakPreview" zoomScale="70" zoomScaleNormal="100" zoomScaleSheetLayoutView="70" workbookViewId="0">
      <selection activeCell="O23" sqref="A1:XFD1048576"/>
    </sheetView>
  </sheetViews>
  <sheetFormatPr defaultRowHeight="13"/>
  <cols>
    <col min="1" max="1" width="2.5" style="55" customWidth="1"/>
    <col min="2" max="4" width="4.08203125" style="55" customWidth="1"/>
    <col min="5" max="77" width="3.58203125" style="55" customWidth="1"/>
    <col min="78" max="256" width="9" style="55"/>
    <col min="257" max="257" width="4.83203125" style="55" customWidth="1"/>
    <col min="258" max="333" width="3.58203125" style="55" customWidth="1"/>
    <col min="334" max="512" width="9" style="55"/>
    <col min="513" max="513" width="4.83203125" style="55" customWidth="1"/>
    <col min="514" max="589" width="3.58203125" style="55" customWidth="1"/>
    <col min="590" max="768" width="9" style="55"/>
    <col min="769" max="769" width="4.83203125" style="55" customWidth="1"/>
    <col min="770" max="845" width="3.58203125" style="55" customWidth="1"/>
    <col min="846" max="1024" width="9" style="55"/>
    <col min="1025" max="1025" width="4.83203125" style="55" customWidth="1"/>
    <col min="1026" max="1101" width="3.58203125" style="55" customWidth="1"/>
    <col min="1102" max="1280" width="9" style="55"/>
    <col min="1281" max="1281" width="4.83203125" style="55" customWidth="1"/>
    <col min="1282" max="1357" width="3.58203125" style="55" customWidth="1"/>
    <col min="1358" max="1536" width="9" style="55"/>
    <col min="1537" max="1537" width="4.83203125" style="55" customWidth="1"/>
    <col min="1538" max="1613" width="3.58203125" style="55" customWidth="1"/>
    <col min="1614" max="1792" width="9" style="55"/>
    <col min="1793" max="1793" width="4.83203125" style="55" customWidth="1"/>
    <col min="1794" max="1869" width="3.58203125" style="55" customWidth="1"/>
    <col min="1870" max="2048" width="9" style="55"/>
    <col min="2049" max="2049" width="4.83203125" style="55" customWidth="1"/>
    <col min="2050" max="2125" width="3.58203125" style="55" customWidth="1"/>
    <col min="2126" max="2304" width="9" style="55"/>
    <col min="2305" max="2305" width="4.83203125" style="55" customWidth="1"/>
    <col min="2306" max="2381" width="3.58203125" style="55" customWidth="1"/>
    <col min="2382" max="2560" width="9" style="55"/>
    <col min="2561" max="2561" width="4.83203125" style="55" customWidth="1"/>
    <col min="2562" max="2637" width="3.58203125" style="55" customWidth="1"/>
    <col min="2638" max="2816" width="9" style="55"/>
    <col min="2817" max="2817" width="4.83203125" style="55" customWidth="1"/>
    <col min="2818" max="2893" width="3.58203125" style="55" customWidth="1"/>
    <col min="2894" max="3072" width="9" style="55"/>
    <col min="3073" max="3073" width="4.83203125" style="55" customWidth="1"/>
    <col min="3074" max="3149" width="3.58203125" style="55" customWidth="1"/>
    <col min="3150" max="3328" width="9" style="55"/>
    <col min="3329" max="3329" width="4.83203125" style="55" customWidth="1"/>
    <col min="3330" max="3405" width="3.58203125" style="55" customWidth="1"/>
    <col min="3406" max="3584" width="9" style="55"/>
    <col min="3585" max="3585" width="4.83203125" style="55" customWidth="1"/>
    <col min="3586" max="3661" width="3.58203125" style="55" customWidth="1"/>
    <col min="3662" max="3840" width="9" style="55"/>
    <col min="3841" max="3841" width="4.83203125" style="55" customWidth="1"/>
    <col min="3842" max="3917" width="3.58203125" style="55" customWidth="1"/>
    <col min="3918" max="4096" width="9" style="55"/>
    <col min="4097" max="4097" width="4.83203125" style="55" customWidth="1"/>
    <col min="4098" max="4173" width="3.58203125" style="55" customWidth="1"/>
    <col min="4174" max="4352" width="9" style="55"/>
    <col min="4353" max="4353" width="4.83203125" style="55" customWidth="1"/>
    <col min="4354" max="4429" width="3.58203125" style="55" customWidth="1"/>
    <col min="4430" max="4608" width="9" style="55"/>
    <col min="4609" max="4609" width="4.83203125" style="55" customWidth="1"/>
    <col min="4610" max="4685" width="3.58203125" style="55" customWidth="1"/>
    <col min="4686" max="4864" width="9" style="55"/>
    <col min="4865" max="4865" width="4.83203125" style="55" customWidth="1"/>
    <col min="4866" max="4941" width="3.58203125" style="55" customWidth="1"/>
    <col min="4942" max="5120" width="9" style="55"/>
    <col min="5121" max="5121" width="4.83203125" style="55" customWidth="1"/>
    <col min="5122" max="5197" width="3.58203125" style="55" customWidth="1"/>
    <col min="5198" max="5376" width="9" style="55"/>
    <col min="5377" max="5377" width="4.83203125" style="55" customWidth="1"/>
    <col min="5378" max="5453" width="3.58203125" style="55" customWidth="1"/>
    <col min="5454" max="5632" width="9" style="55"/>
    <col min="5633" max="5633" width="4.83203125" style="55" customWidth="1"/>
    <col min="5634" max="5709" width="3.58203125" style="55" customWidth="1"/>
    <col min="5710" max="5888" width="9" style="55"/>
    <col min="5889" max="5889" width="4.83203125" style="55" customWidth="1"/>
    <col min="5890" max="5965" width="3.58203125" style="55" customWidth="1"/>
    <col min="5966" max="6144" width="9" style="55"/>
    <col min="6145" max="6145" width="4.83203125" style="55" customWidth="1"/>
    <col min="6146" max="6221" width="3.58203125" style="55" customWidth="1"/>
    <col min="6222" max="6400" width="9" style="55"/>
    <col min="6401" max="6401" width="4.83203125" style="55" customWidth="1"/>
    <col min="6402" max="6477" width="3.58203125" style="55" customWidth="1"/>
    <col min="6478" max="6656" width="9" style="55"/>
    <col min="6657" max="6657" width="4.83203125" style="55" customWidth="1"/>
    <col min="6658" max="6733" width="3.58203125" style="55" customWidth="1"/>
    <col min="6734" max="6912" width="9" style="55"/>
    <col min="6913" max="6913" width="4.83203125" style="55" customWidth="1"/>
    <col min="6914" max="6989" width="3.58203125" style="55" customWidth="1"/>
    <col min="6990" max="7168" width="9" style="55"/>
    <col min="7169" max="7169" width="4.83203125" style="55" customWidth="1"/>
    <col min="7170" max="7245" width="3.58203125" style="55" customWidth="1"/>
    <col min="7246" max="7424" width="9" style="55"/>
    <col min="7425" max="7425" width="4.83203125" style="55" customWidth="1"/>
    <col min="7426" max="7501" width="3.58203125" style="55" customWidth="1"/>
    <col min="7502" max="7680" width="9" style="55"/>
    <col min="7681" max="7681" width="4.83203125" style="55" customWidth="1"/>
    <col min="7682" max="7757" width="3.58203125" style="55" customWidth="1"/>
    <col min="7758" max="7936" width="9" style="55"/>
    <col min="7937" max="7937" width="4.83203125" style="55" customWidth="1"/>
    <col min="7938" max="8013" width="3.58203125" style="55" customWidth="1"/>
    <col min="8014" max="8192" width="9" style="55"/>
    <col min="8193" max="8193" width="4.83203125" style="55" customWidth="1"/>
    <col min="8194" max="8269" width="3.58203125" style="55" customWidth="1"/>
    <col min="8270" max="8448" width="9" style="55"/>
    <col min="8449" max="8449" width="4.83203125" style="55" customWidth="1"/>
    <col min="8450" max="8525" width="3.58203125" style="55" customWidth="1"/>
    <col min="8526" max="8704" width="9" style="55"/>
    <col min="8705" max="8705" width="4.83203125" style="55" customWidth="1"/>
    <col min="8706" max="8781" width="3.58203125" style="55" customWidth="1"/>
    <col min="8782" max="8960" width="9" style="55"/>
    <col min="8961" max="8961" width="4.83203125" style="55" customWidth="1"/>
    <col min="8962" max="9037" width="3.58203125" style="55" customWidth="1"/>
    <col min="9038" max="9216" width="9" style="55"/>
    <col min="9217" max="9217" width="4.83203125" style="55" customWidth="1"/>
    <col min="9218" max="9293" width="3.58203125" style="55" customWidth="1"/>
    <col min="9294" max="9472" width="9" style="55"/>
    <col min="9473" max="9473" width="4.83203125" style="55" customWidth="1"/>
    <col min="9474" max="9549" width="3.58203125" style="55" customWidth="1"/>
    <col min="9550" max="9728" width="9" style="55"/>
    <col min="9729" max="9729" width="4.83203125" style="55" customWidth="1"/>
    <col min="9730" max="9805" width="3.58203125" style="55" customWidth="1"/>
    <col min="9806" max="9984" width="9" style="55"/>
    <col min="9985" max="9985" width="4.83203125" style="55" customWidth="1"/>
    <col min="9986" max="10061" width="3.58203125" style="55" customWidth="1"/>
    <col min="10062" max="10240" width="9" style="55"/>
    <col min="10241" max="10241" width="4.83203125" style="55" customWidth="1"/>
    <col min="10242" max="10317" width="3.58203125" style="55" customWidth="1"/>
    <col min="10318" max="10496" width="9" style="55"/>
    <col min="10497" max="10497" width="4.83203125" style="55" customWidth="1"/>
    <col min="10498" max="10573" width="3.58203125" style="55" customWidth="1"/>
    <col min="10574" max="10752" width="9" style="55"/>
    <col min="10753" max="10753" width="4.83203125" style="55" customWidth="1"/>
    <col min="10754" max="10829" width="3.58203125" style="55" customWidth="1"/>
    <col min="10830" max="11008" width="9" style="55"/>
    <col min="11009" max="11009" width="4.83203125" style="55" customWidth="1"/>
    <col min="11010" max="11085" width="3.58203125" style="55" customWidth="1"/>
    <col min="11086" max="11264" width="9" style="55"/>
    <col min="11265" max="11265" width="4.83203125" style="55" customWidth="1"/>
    <col min="11266" max="11341" width="3.58203125" style="55" customWidth="1"/>
    <col min="11342" max="11520" width="9" style="55"/>
    <col min="11521" max="11521" width="4.83203125" style="55" customWidth="1"/>
    <col min="11522" max="11597" width="3.58203125" style="55" customWidth="1"/>
    <col min="11598" max="11776" width="9" style="55"/>
    <col min="11777" max="11777" width="4.83203125" style="55" customWidth="1"/>
    <col min="11778" max="11853" width="3.58203125" style="55" customWidth="1"/>
    <col min="11854" max="12032" width="9" style="55"/>
    <col min="12033" max="12033" width="4.83203125" style="55" customWidth="1"/>
    <col min="12034" max="12109" width="3.58203125" style="55" customWidth="1"/>
    <col min="12110" max="12288" width="9" style="55"/>
    <col min="12289" max="12289" width="4.83203125" style="55" customWidth="1"/>
    <col min="12290" max="12365" width="3.58203125" style="55" customWidth="1"/>
    <col min="12366" max="12544" width="9" style="55"/>
    <col min="12545" max="12545" width="4.83203125" style="55" customWidth="1"/>
    <col min="12546" max="12621" width="3.58203125" style="55" customWidth="1"/>
    <col min="12622" max="12800" width="9" style="55"/>
    <col min="12801" max="12801" width="4.83203125" style="55" customWidth="1"/>
    <col min="12802" max="12877" width="3.58203125" style="55" customWidth="1"/>
    <col min="12878" max="13056" width="9" style="55"/>
    <col min="13057" max="13057" width="4.83203125" style="55" customWidth="1"/>
    <col min="13058" max="13133" width="3.58203125" style="55" customWidth="1"/>
    <col min="13134" max="13312" width="9" style="55"/>
    <col min="13313" max="13313" width="4.83203125" style="55" customWidth="1"/>
    <col min="13314" max="13389" width="3.58203125" style="55" customWidth="1"/>
    <col min="13390" max="13568" width="9" style="55"/>
    <col min="13569" max="13569" width="4.83203125" style="55" customWidth="1"/>
    <col min="13570" max="13645" width="3.58203125" style="55" customWidth="1"/>
    <col min="13646" max="13824" width="9" style="55"/>
    <col min="13825" max="13825" width="4.83203125" style="55" customWidth="1"/>
    <col min="13826" max="13901" width="3.58203125" style="55" customWidth="1"/>
    <col min="13902" max="14080" width="9" style="55"/>
    <col min="14081" max="14081" width="4.83203125" style="55" customWidth="1"/>
    <col min="14082" max="14157" width="3.58203125" style="55" customWidth="1"/>
    <col min="14158" max="14336" width="9" style="55"/>
    <col min="14337" max="14337" width="4.83203125" style="55" customWidth="1"/>
    <col min="14338" max="14413" width="3.58203125" style="55" customWidth="1"/>
    <col min="14414" max="14592" width="9" style="55"/>
    <col min="14593" max="14593" width="4.83203125" style="55" customWidth="1"/>
    <col min="14594" max="14669" width="3.58203125" style="55" customWidth="1"/>
    <col min="14670" max="14848" width="9" style="55"/>
    <col min="14849" max="14849" width="4.83203125" style="55" customWidth="1"/>
    <col min="14850" max="14925" width="3.58203125" style="55" customWidth="1"/>
    <col min="14926" max="15104" width="9" style="55"/>
    <col min="15105" max="15105" width="4.83203125" style="55" customWidth="1"/>
    <col min="15106" max="15181" width="3.58203125" style="55" customWidth="1"/>
    <col min="15182" max="15360" width="9" style="55"/>
    <col min="15361" max="15361" width="4.83203125" style="55" customWidth="1"/>
    <col min="15362" max="15437" width="3.58203125" style="55" customWidth="1"/>
    <col min="15438" max="15616" width="9" style="55"/>
    <col min="15617" max="15617" width="4.83203125" style="55" customWidth="1"/>
    <col min="15618" max="15693" width="3.58203125" style="55" customWidth="1"/>
    <col min="15694" max="15872" width="9" style="55"/>
    <col min="15873" max="15873" width="4.83203125" style="55" customWidth="1"/>
    <col min="15874" max="15949" width="3.58203125" style="55" customWidth="1"/>
    <col min="15950" max="16128" width="9" style="55"/>
    <col min="16129" max="16129" width="4.83203125" style="55" customWidth="1"/>
    <col min="16130" max="16205" width="3.58203125" style="55" customWidth="1"/>
    <col min="16206" max="16384" width="9" style="55"/>
  </cols>
  <sheetData>
    <row r="1" spans="1:55" ht="19.5" customHeight="1">
      <c r="A1" s="1" t="s">
        <v>40</v>
      </c>
    </row>
    <row r="2" spans="1:55" ht="19.5" customHeight="1">
      <c r="B2" s="106" t="s">
        <v>264</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row>
    <row r="3" spans="1:55" ht="19.5" customHeight="1">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row>
    <row r="4" spans="1:55" ht="19.5" customHeight="1">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row>
    <row r="5" spans="1:55" ht="19.5" customHeight="1">
      <c r="B5" s="156" t="s">
        <v>135</v>
      </c>
      <c r="C5" s="156"/>
      <c r="D5" s="156"/>
      <c r="E5" s="188"/>
      <c r="F5" s="188"/>
      <c r="G5" s="188"/>
      <c r="H5" s="188"/>
      <c r="I5" s="18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row>
    <row r="6" spans="1:55" ht="20.149999999999999" customHeight="1">
      <c r="AH6" s="2"/>
      <c r="AI6" s="2"/>
      <c r="AJ6" s="113"/>
      <c r="AK6" s="259"/>
      <c r="AL6" s="259"/>
      <c r="AM6" s="2"/>
      <c r="AN6" s="2"/>
    </row>
    <row r="7" spans="1:55" ht="20.149999999999999" customHeight="1">
      <c r="B7" s="144" t="s">
        <v>90</v>
      </c>
      <c r="C7" s="145"/>
      <c r="D7" s="145"/>
      <c r="E7" s="146"/>
      <c r="F7" s="144" t="s">
        <v>95</v>
      </c>
      <c r="G7" s="146"/>
      <c r="H7" s="144" t="s">
        <v>96</v>
      </c>
      <c r="I7" s="145"/>
      <c r="J7" s="144" t="s">
        <v>97</v>
      </c>
      <c r="K7" s="145"/>
      <c r="L7" s="145"/>
      <c r="M7" s="146"/>
      <c r="N7" s="168" t="s">
        <v>109</v>
      </c>
      <c r="O7" s="169"/>
      <c r="P7" s="169"/>
      <c r="Q7" s="169"/>
      <c r="R7" s="169"/>
      <c r="S7" s="170"/>
      <c r="T7" s="168" t="s">
        <v>110</v>
      </c>
      <c r="U7" s="169"/>
      <c r="V7" s="169"/>
      <c r="W7" s="169"/>
      <c r="X7" s="169"/>
      <c r="Y7" s="169"/>
      <c r="Z7" s="169"/>
      <c r="AA7" s="169"/>
      <c r="AB7" s="169"/>
      <c r="AC7" s="169"/>
      <c r="AD7" s="169"/>
      <c r="AE7" s="169"/>
      <c r="AF7" s="169"/>
      <c r="AG7" s="169"/>
      <c r="AH7" s="169"/>
      <c r="AI7" s="170"/>
      <c r="AJ7" s="151" t="s">
        <v>121</v>
      </c>
      <c r="AK7" s="151"/>
      <c r="AL7" s="151"/>
      <c r="AM7" s="151"/>
      <c r="AN7" s="151"/>
      <c r="AO7" s="151"/>
      <c r="AP7" s="151"/>
      <c r="AQ7" s="151"/>
      <c r="AR7" s="151" t="s">
        <v>131</v>
      </c>
      <c r="AS7" s="139"/>
      <c r="AT7" s="139"/>
      <c r="AU7" s="139" t="s">
        <v>134</v>
      </c>
      <c r="AV7" s="139"/>
      <c r="AW7" s="139"/>
      <c r="AX7" s="139"/>
      <c r="AY7" s="139"/>
      <c r="AZ7" s="139"/>
      <c r="BA7" s="139" t="s">
        <v>93</v>
      </c>
      <c r="BB7" s="139"/>
      <c r="BC7" s="139"/>
    </row>
    <row r="8" spans="1:55" ht="20.149999999999999" customHeight="1">
      <c r="B8" s="165"/>
      <c r="C8" s="166"/>
      <c r="D8" s="166"/>
      <c r="E8" s="167"/>
      <c r="F8" s="165"/>
      <c r="G8" s="167"/>
      <c r="H8" s="165"/>
      <c r="I8" s="166"/>
      <c r="J8" s="165"/>
      <c r="K8" s="166"/>
      <c r="L8" s="166"/>
      <c r="M8" s="167"/>
      <c r="N8" s="157" t="s">
        <v>114</v>
      </c>
      <c r="O8" s="158"/>
      <c r="P8" s="159"/>
      <c r="Q8" s="157" t="s">
        <v>111</v>
      </c>
      <c r="R8" s="158"/>
      <c r="S8" s="159"/>
      <c r="T8" s="168" t="s">
        <v>98</v>
      </c>
      <c r="U8" s="169"/>
      <c r="V8" s="169"/>
      <c r="W8" s="169"/>
      <c r="X8" s="169"/>
      <c r="Y8" s="169"/>
      <c r="Z8" s="169"/>
      <c r="AA8" s="169"/>
      <c r="AB8" s="169"/>
      <c r="AC8" s="169"/>
      <c r="AD8" s="170"/>
      <c r="AE8" s="189" t="s">
        <v>158</v>
      </c>
      <c r="AF8" s="297"/>
      <c r="AG8" s="144" t="s">
        <v>117</v>
      </c>
      <c r="AH8" s="145"/>
      <c r="AI8" s="146"/>
      <c r="AJ8" s="144" t="s">
        <v>118</v>
      </c>
      <c r="AK8" s="145"/>
      <c r="AL8" s="146"/>
      <c r="AM8" s="144" t="s">
        <v>119</v>
      </c>
      <c r="AN8" s="145"/>
      <c r="AO8" s="146"/>
      <c r="AP8" s="108" t="s">
        <v>120</v>
      </c>
      <c r="AQ8" s="461"/>
      <c r="AR8" s="139"/>
      <c r="AS8" s="139"/>
      <c r="AT8" s="139"/>
      <c r="AU8" s="151" t="s">
        <v>132</v>
      </c>
      <c r="AV8" s="139"/>
      <c r="AW8" s="139"/>
      <c r="AX8" s="151" t="s">
        <v>133</v>
      </c>
      <c r="AY8" s="139"/>
      <c r="AZ8" s="139"/>
      <c r="BA8" s="139"/>
      <c r="BB8" s="139"/>
      <c r="BC8" s="139"/>
    </row>
    <row r="9" spans="1:55" ht="25.5" customHeight="1">
      <c r="B9" s="147"/>
      <c r="C9" s="148"/>
      <c r="D9" s="148"/>
      <c r="E9" s="149"/>
      <c r="F9" s="147"/>
      <c r="G9" s="149"/>
      <c r="H9" s="147"/>
      <c r="I9" s="148"/>
      <c r="J9" s="147"/>
      <c r="K9" s="148"/>
      <c r="L9" s="148"/>
      <c r="M9" s="149"/>
      <c r="N9" s="155"/>
      <c r="O9" s="156"/>
      <c r="P9" s="160"/>
      <c r="Q9" s="155"/>
      <c r="R9" s="156"/>
      <c r="S9" s="160"/>
      <c r="T9" s="168" t="s">
        <v>112</v>
      </c>
      <c r="U9" s="169"/>
      <c r="V9" s="170"/>
      <c r="W9" s="168" t="s">
        <v>113</v>
      </c>
      <c r="X9" s="169"/>
      <c r="Y9" s="170"/>
      <c r="Z9" s="168" t="s">
        <v>115</v>
      </c>
      <c r="AA9" s="169"/>
      <c r="AB9" s="170"/>
      <c r="AC9" s="462" t="s">
        <v>116</v>
      </c>
      <c r="AD9" s="441"/>
      <c r="AE9" s="300"/>
      <c r="AF9" s="302"/>
      <c r="AG9" s="147"/>
      <c r="AH9" s="148"/>
      <c r="AI9" s="149"/>
      <c r="AJ9" s="147"/>
      <c r="AK9" s="148"/>
      <c r="AL9" s="149"/>
      <c r="AM9" s="147"/>
      <c r="AN9" s="148"/>
      <c r="AO9" s="149"/>
      <c r="AP9" s="461"/>
      <c r="AQ9" s="461"/>
      <c r="AR9" s="139"/>
      <c r="AS9" s="139"/>
      <c r="AT9" s="139"/>
      <c r="AU9" s="139"/>
      <c r="AV9" s="139"/>
      <c r="AW9" s="139"/>
      <c r="AX9" s="139"/>
      <c r="AY9" s="139"/>
      <c r="AZ9" s="139"/>
      <c r="BA9" s="139"/>
      <c r="BB9" s="139"/>
      <c r="BC9" s="139"/>
    </row>
    <row r="10" spans="1:55" ht="20.149999999999999" customHeight="1">
      <c r="B10" s="161"/>
      <c r="C10" s="162"/>
      <c r="D10" s="162"/>
      <c r="E10" s="163"/>
      <c r="F10" s="168"/>
      <c r="G10" s="170"/>
      <c r="H10" s="168"/>
      <c r="I10" s="170"/>
      <c r="J10" s="161"/>
      <c r="K10" s="162"/>
      <c r="L10" s="162"/>
      <c r="M10" s="163"/>
      <c r="N10" s="463"/>
      <c r="O10" s="464"/>
      <c r="P10" s="465"/>
      <c r="Q10" s="463"/>
      <c r="R10" s="464"/>
      <c r="S10" s="465"/>
      <c r="T10" s="463"/>
      <c r="U10" s="464"/>
      <c r="V10" s="465"/>
      <c r="W10" s="463"/>
      <c r="X10" s="464"/>
      <c r="Y10" s="465"/>
      <c r="Z10" s="466" t="str">
        <f>IF(COUNT(T10:Y10)=0,"",SUM(T10:Y10))</f>
        <v/>
      </c>
      <c r="AA10" s="467"/>
      <c r="AB10" s="468"/>
      <c r="AC10" s="459" t="str">
        <f>IF(COUNT(Z10,N10)=0,"",(Z10/N10)*100)</f>
        <v/>
      </c>
      <c r="AD10" s="460"/>
      <c r="AE10" s="469"/>
      <c r="AF10" s="470"/>
      <c r="AG10" s="471"/>
      <c r="AH10" s="471"/>
      <c r="AI10" s="471"/>
      <c r="AJ10" s="472"/>
      <c r="AK10" s="472"/>
      <c r="AL10" s="473"/>
      <c r="AM10" s="458"/>
      <c r="AN10" s="458"/>
      <c r="AO10" s="458"/>
      <c r="AP10" s="459" t="str">
        <f>IF(COUNT(AJ10,N10)=0,"",(AJ10/N10)*100)</f>
        <v/>
      </c>
      <c r="AQ10" s="460"/>
      <c r="AR10" s="458"/>
      <c r="AS10" s="458"/>
      <c r="AT10" s="458"/>
      <c r="AU10" s="139"/>
      <c r="AV10" s="139"/>
      <c r="AW10" s="139"/>
      <c r="AX10" s="139"/>
      <c r="AY10" s="139"/>
      <c r="AZ10" s="139"/>
      <c r="BA10" s="139"/>
      <c r="BB10" s="139"/>
      <c r="BC10" s="139"/>
    </row>
    <row r="11" spans="1:55" ht="20.149999999999999" customHeight="1">
      <c r="B11" s="161"/>
      <c r="C11" s="162"/>
      <c r="D11" s="162"/>
      <c r="E11" s="163"/>
      <c r="F11" s="168"/>
      <c r="G11" s="170"/>
      <c r="H11" s="168"/>
      <c r="I11" s="170"/>
      <c r="J11" s="161"/>
      <c r="K11" s="162"/>
      <c r="L11" s="162"/>
      <c r="M11" s="163"/>
      <c r="N11" s="463"/>
      <c r="O11" s="464"/>
      <c r="P11" s="465"/>
      <c r="Q11" s="463"/>
      <c r="R11" s="464"/>
      <c r="S11" s="465"/>
      <c r="T11" s="463"/>
      <c r="U11" s="464"/>
      <c r="V11" s="465"/>
      <c r="W11" s="463"/>
      <c r="X11" s="464"/>
      <c r="Y11" s="465"/>
      <c r="Z11" s="466" t="str">
        <f t="shared" ref="Z11:Z15" si="0">IF(COUNT(T11:Y11)=0,"",SUM(T11:Y11))</f>
        <v/>
      </c>
      <c r="AA11" s="467"/>
      <c r="AB11" s="468"/>
      <c r="AC11" s="459" t="str">
        <f t="shared" ref="AC11:AC15" si="1">IF(COUNT(Z11,N11)=0,"",(Z11/N11)*100)</f>
        <v/>
      </c>
      <c r="AD11" s="460"/>
      <c r="AE11" s="469"/>
      <c r="AF11" s="470"/>
      <c r="AG11" s="471"/>
      <c r="AH11" s="471"/>
      <c r="AI11" s="471"/>
      <c r="AJ11" s="472"/>
      <c r="AK11" s="472"/>
      <c r="AL11" s="473"/>
      <c r="AM11" s="458"/>
      <c r="AN11" s="458"/>
      <c r="AO11" s="458"/>
      <c r="AP11" s="459" t="str">
        <f t="shared" ref="AP11:AP15" si="2">IF(COUNT(AJ11,N11)=0,"",(AJ11/N11)*100)</f>
        <v/>
      </c>
      <c r="AQ11" s="460"/>
      <c r="AR11" s="458"/>
      <c r="AS11" s="458"/>
      <c r="AT11" s="458"/>
      <c r="AU11" s="139"/>
      <c r="AV11" s="139"/>
      <c r="AW11" s="139"/>
      <c r="AX11" s="139"/>
      <c r="AY11" s="139"/>
      <c r="AZ11" s="139"/>
      <c r="BA11" s="139"/>
      <c r="BB11" s="139"/>
      <c r="BC11" s="139"/>
    </row>
    <row r="12" spans="1:55" ht="20.149999999999999" customHeight="1">
      <c r="B12" s="161"/>
      <c r="C12" s="162"/>
      <c r="D12" s="162"/>
      <c r="E12" s="163"/>
      <c r="F12" s="168"/>
      <c r="G12" s="170"/>
      <c r="H12" s="168"/>
      <c r="I12" s="170"/>
      <c r="J12" s="161"/>
      <c r="K12" s="162"/>
      <c r="L12" s="162"/>
      <c r="M12" s="163"/>
      <c r="N12" s="463"/>
      <c r="O12" s="464"/>
      <c r="P12" s="465"/>
      <c r="Q12" s="463"/>
      <c r="R12" s="464"/>
      <c r="S12" s="465"/>
      <c r="T12" s="463"/>
      <c r="U12" s="464"/>
      <c r="V12" s="465"/>
      <c r="W12" s="463"/>
      <c r="X12" s="464"/>
      <c r="Y12" s="465"/>
      <c r="Z12" s="466" t="str">
        <f t="shared" si="0"/>
        <v/>
      </c>
      <c r="AA12" s="467"/>
      <c r="AB12" s="468"/>
      <c r="AC12" s="459" t="str">
        <f t="shared" si="1"/>
        <v/>
      </c>
      <c r="AD12" s="460"/>
      <c r="AE12" s="469"/>
      <c r="AF12" s="470"/>
      <c r="AG12" s="471"/>
      <c r="AH12" s="471"/>
      <c r="AI12" s="471"/>
      <c r="AJ12" s="472"/>
      <c r="AK12" s="472"/>
      <c r="AL12" s="473"/>
      <c r="AM12" s="458"/>
      <c r="AN12" s="458"/>
      <c r="AO12" s="458"/>
      <c r="AP12" s="459" t="str">
        <f t="shared" si="2"/>
        <v/>
      </c>
      <c r="AQ12" s="460"/>
      <c r="AR12" s="458"/>
      <c r="AS12" s="458"/>
      <c r="AT12" s="458"/>
      <c r="AU12" s="139"/>
      <c r="AV12" s="139"/>
      <c r="AW12" s="139"/>
      <c r="AX12" s="139"/>
      <c r="AY12" s="139"/>
      <c r="AZ12" s="139"/>
      <c r="BA12" s="139"/>
      <c r="BB12" s="139"/>
      <c r="BC12" s="139"/>
    </row>
    <row r="13" spans="1:55" ht="20.149999999999999" customHeight="1">
      <c r="B13" s="161"/>
      <c r="C13" s="162"/>
      <c r="D13" s="162"/>
      <c r="E13" s="163"/>
      <c r="F13" s="168"/>
      <c r="G13" s="170"/>
      <c r="H13" s="168"/>
      <c r="I13" s="170"/>
      <c r="J13" s="161"/>
      <c r="K13" s="162"/>
      <c r="L13" s="162"/>
      <c r="M13" s="163"/>
      <c r="N13" s="463"/>
      <c r="O13" s="464"/>
      <c r="P13" s="465"/>
      <c r="Q13" s="463"/>
      <c r="R13" s="464"/>
      <c r="S13" s="465"/>
      <c r="T13" s="463"/>
      <c r="U13" s="464"/>
      <c r="V13" s="465"/>
      <c r="W13" s="463"/>
      <c r="X13" s="464"/>
      <c r="Y13" s="465"/>
      <c r="Z13" s="466" t="str">
        <f t="shared" si="0"/>
        <v/>
      </c>
      <c r="AA13" s="467"/>
      <c r="AB13" s="468"/>
      <c r="AC13" s="459" t="str">
        <f t="shared" si="1"/>
        <v/>
      </c>
      <c r="AD13" s="460"/>
      <c r="AE13" s="469"/>
      <c r="AF13" s="470"/>
      <c r="AG13" s="471"/>
      <c r="AH13" s="471"/>
      <c r="AI13" s="471"/>
      <c r="AJ13" s="472"/>
      <c r="AK13" s="472"/>
      <c r="AL13" s="473"/>
      <c r="AM13" s="458"/>
      <c r="AN13" s="458"/>
      <c r="AO13" s="458"/>
      <c r="AP13" s="459" t="str">
        <f t="shared" si="2"/>
        <v/>
      </c>
      <c r="AQ13" s="460"/>
      <c r="AR13" s="458"/>
      <c r="AS13" s="458"/>
      <c r="AT13" s="458"/>
      <c r="AU13" s="139"/>
      <c r="AV13" s="139"/>
      <c r="AW13" s="139"/>
      <c r="AX13" s="139"/>
      <c r="AY13" s="139"/>
      <c r="AZ13" s="139"/>
      <c r="BA13" s="139"/>
      <c r="BB13" s="139"/>
      <c r="BC13" s="139"/>
    </row>
    <row r="14" spans="1:55" ht="20.149999999999999" customHeight="1">
      <c r="B14" s="161"/>
      <c r="C14" s="162"/>
      <c r="D14" s="162"/>
      <c r="E14" s="163"/>
      <c r="F14" s="168"/>
      <c r="G14" s="170"/>
      <c r="H14" s="168"/>
      <c r="I14" s="170"/>
      <c r="J14" s="161"/>
      <c r="K14" s="162"/>
      <c r="L14" s="162"/>
      <c r="M14" s="163"/>
      <c r="N14" s="463"/>
      <c r="O14" s="464"/>
      <c r="P14" s="465"/>
      <c r="Q14" s="463"/>
      <c r="R14" s="464"/>
      <c r="S14" s="465"/>
      <c r="T14" s="463"/>
      <c r="U14" s="464"/>
      <c r="V14" s="465"/>
      <c r="W14" s="463"/>
      <c r="X14" s="464"/>
      <c r="Y14" s="465"/>
      <c r="Z14" s="466" t="str">
        <f t="shared" si="0"/>
        <v/>
      </c>
      <c r="AA14" s="467"/>
      <c r="AB14" s="468"/>
      <c r="AC14" s="459" t="str">
        <f t="shared" si="1"/>
        <v/>
      </c>
      <c r="AD14" s="460"/>
      <c r="AE14" s="469"/>
      <c r="AF14" s="470"/>
      <c r="AG14" s="471"/>
      <c r="AH14" s="471"/>
      <c r="AI14" s="471"/>
      <c r="AJ14" s="472"/>
      <c r="AK14" s="472"/>
      <c r="AL14" s="473"/>
      <c r="AM14" s="458"/>
      <c r="AN14" s="458"/>
      <c r="AO14" s="458"/>
      <c r="AP14" s="459" t="str">
        <f t="shared" si="2"/>
        <v/>
      </c>
      <c r="AQ14" s="460"/>
      <c r="AR14" s="458"/>
      <c r="AS14" s="458"/>
      <c r="AT14" s="458"/>
      <c r="AU14" s="139"/>
      <c r="AV14" s="139"/>
      <c r="AW14" s="139"/>
      <c r="AX14" s="139"/>
      <c r="AY14" s="139"/>
      <c r="AZ14" s="139"/>
      <c r="BA14" s="139"/>
      <c r="BB14" s="139"/>
      <c r="BC14" s="139"/>
    </row>
    <row r="15" spans="1:55" ht="20.149999999999999" customHeight="1">
      <c r="B15" s="161"/>
      <c r="C15" s="162"/>
      <c r="D15" s="162"/>
      <c r="E15" s="163"/>
      <c r="F15" s="168"/>
      <c r="G15" s="170"/>
      <c r="H15" s="168"/>
      <c r="I15" s="170"/>
      <c r="J15" s="161"/>
      <c r="K15" s="162"/>
      <c r="L15" s="162"/>
      <c r="M15" s="163"/>
      <c r="N15" s="463"/>
      <c r="O15" s="464"/>
      <c r="P15" s="465"/>
      <c r="Q15" s="463"/>
      <c r="R15" s="464"/>
      <c r="S15" s="465"/>
      <c r="T15" s="463"/>
      <c r="U15" s="464"/>
      <c r="V15" s="465"/>
      <c r="W15" s="463"/>
      <c r="X15" s="464"/>
      <c r="Y15" s="465"/>
      <c r="Z15" s="466" t="str">
        <f t="shared" si="0"/>
        <v/>
      </c>
      <c r="AA15" s="467"/>
      <c r="AB15" s="468"/>
      <c r="AC15" s="459" t="str">
        <f t="shared" si="1"/>
        <v/>
      </c>
      <c r="AD15" s="460"/>
      <c r="AE15" s="469"/>
      <c r="AF15" s="470"/>
      <c r="AG15" s="471"/>
      <c r="AH15" s="471"/>
      <c r="AI15" s="471"/>
      <c r="AJ15" s="472"/>
      <c r="AK15" s="472"/>
      <c r="AL15" s="473"/>
      <c r="AM15" s="458"/>
      <c r="AN15" s="458"/>
      <c r="AO15" s="458"/>
      <c r="AP15" s="459" t="str">
        <f t="shared" si="2"/>
        <v/>
      </c>
      <c r="AQ15" s="460"/>
      <c r="AR15" s="458"/>
      <c r="AS15" s="458"/>
      <c r="AT15" s="458"/>
      <c r="AU15" s="139"/>
      <c r="AV15" s="139"/>
      <c r="AW15" s="139"/>
      <c r="AX15" s="139"/>
      <c r="AY15" s="139"/>
      <c r="AZ15" s="139"/>
      <c r="BA15" s="139"/>
      <c r="BB15" s="139"/>
      <c r="BC15" s="139"/>
    </row>
    <row r="16" spans="1:55" ht="20.149999999999999" customHeight="1">
      <c r="B16" s="10" t="s">
        <v>48</v>
      </c>
    </row>
    <row r="17" spans="2:43" ht="20.149999999999999" customHeight="1">
      <c r="B17" s="10" t="s">
        <v>260</v>
      </c>
    </row>
    <row r="18" spans="2:43" ht="20.149999999999999" customHeight="1">
      <c r="B18" s="10" t="s">
        <v>145</v>
      </c>
    </row>
    <row r="19" spans="2:43" ht="20.149999999999999" customHeight="1">
      <c r="B19" s="10"/>
      <c r="R19" s="4"/>
      <c r="S19" s="57"/>
      <c r="T19" s="57"/>
      <c r="U19" s="57"/>
      <c r="V19" s="57"/>
      <c r="AG19" s="4"/>
      <c r="AH19" s="57"/>
      <c r="AI19" s="57"/>
      <c r="AJ19" s="57"/>
      <c r="AK19" s="57"/>
    </row>
    <row r="20" spans="2:43" ht="20.149999999999999" customHeight="1">
      <c r="B20" s="10" t="s">
        <v>146</v>
      </c>
      <c r="R20" s="57"/>
      <c r="S20" s="57"/>
      <c r="T20" s="57"/>
      <c r="U20" s="57"/>
      <c r="V20" s="57"/>
      <c r="Y20" s="10" t="s">
        <v>144</v>
      </c>
      <c r="AG20" s="57"/>
      <c r="AH20" s="57"/>
      <c r="AI20" s="57"/>
      <c r="AJ20" s="57"/>
      <c r="AK20" s="57"/>
      <c r="AQ20" s="10" t="s">
        <v>49</v>
      </c>
    </row>
    <row r="21" spans="2:43" ht="20.149999999999999" customHeight="1"/>
    <row r="22" spans="2:43" ht="20.149999999999999" customHeight="1"/>
    <row r="23" spans="2:43" ht="20.149999999999999" customHeight="1"/>
    <row r="24" spans="2:43" ht="20.149999999999999" customHeight="1"/>
    <row r="25" spans="2:43" ht="20.149999999999999" customHeight="1"/>
    <row r="26" spans="2:43" ht="20.149999999999999" customHeight="1"/>
    <row r="27" spans="2:43" ht="20.149999999999999" customHeight="1"/>
    <row r="28" spans="2:43" ht="20.149999999999999" customHeight="1"/>
    <row r="29" spans="2:43" ht="20.149999999999999" customHeight="1"/>
    <row r="30" spans="2:43" ht="20.149999999999999" customHeight="1"/>
    <row r="31" spans="2:43" ht="20.149999999999999" customHeight="1"/>
    <row r="32" spans="2:43"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row r="324" ht="20.149999999999999" customHeight="1"/>
    <row r="325" ht="20.149999999999999" customHeight="1"/>
    <row r="326" ht="20.149999999999999" customHeight="1"/>
    <row r="327" ht="20.149999999999999" customHeight="1"/>
    <row r="328" ht="20.149999999999999" customHeight="1"/>
    <row r="329" ht="20.149999999999999" customHeight="1"/>
    <row r="330" ht="20.149999999999999" customHeight="1"/>
    <row r="331" ht="20.149999999999999" customHeight="1"/>
    <row r="332" ht="20.149999999999999" customHeight="1"/>
    <row r="333" ht="20.149999999999999" customHeight="1"/>
    <row r="334" ht="20.149999999999999" customHeight="1"/>
    <row r="335" ht="20.149999999999999" customHeight="1"/>
    <row r="336"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row r="353" ht="20.149999999999999" customHeight="1"/>
    <row r="354" ht="20.149999999999999" customHeight="1"/>
    <row r="355" ht="20.149999999999999" customHeight="1"/>
    <row r="356" ht="20.149999999999999" customHeight="1"/>
    <row r="357" ht="20.149999999999999" customHeight="1"/>
    <row r="358" ht="20.149999999999999" customHeight="1"/>
    <row r="359" ht="20.149999999999999" customHeight="1"/>
    <row r="360" ht="20.149999999999999" customHeight="1"/>
    <row r="361" ht="20.149999999999999" customHeight="1"/>
    <row r="362" ht="20.149999999999999" customHeight="1"/>
    <row r="363" ht="20.149999999999999" customHeight="1"/>
    <row r="364" ht="20.149999999999999" customHeight="1"/>
    <row r="365" ht="20.149999999999999" customHeight="1"/>
    <row r="366" ht="20.149999999999999" customHeight="1"/>
    <row r="367" ht="20.149999999999999" customHeight="1"/>
    <row r="368" ht="20.149999999999999" customHeight="1"/>
    <row r="369" ht="20.149999999999999" customHeight="1"/>
    <row r="370" ht="20.149999999999999" customHeight="1"/>
    <row r="371" ht="20.149999999999999" customHeight="1"/>
    <row r="372" ht="20.149999999999999" customHeight="1"/>
    <row r="373" ht="20.149999999999999" customHeight="1"/>
    <row r="374" ht="20.149999999999999" customHeight="1"/>
    <row r="375" ht="20.149999999999999" customHeight="1"/>
    <row r="376" ht="20.149999999999999" customHeight="1"/>
    <row r="377" ht="20.149999999999999" customHeight="1"/>
    <row r="378" ht="20.149999999999999" customHeight="1"/>
    <row r="379" ht="20.149999999999999" customHeight="1"/>
    <row r="380" ht="20.149999999999999" customHeight="1"/>
    <row r="381" ht="20.149999999999999" customHeight="1"/>
    <row r="382" ht="20.149999999999999" customHeight="1"/>
    <row r="383" ht="20.149999999999999" customHeight="1"/>
    <row r="384" ht="20.149999999999999" customHeight="1"/>
    <row r="385" ht="20.149999999999999" customHeight="1"/>
    <row r="386" ht="20.149999999999999" customHeight="1"/>
    <row r="387" ht="20.149999999999999" customHeight="1"/>
    <row r="388" ht="20.149999999999999" customHeight="1"/>
    <row r="389" ht="20.149999999999999" customHeight="1"/>
    <row r="390" ht="20.149999999999999" customHeight="1"/>
    <row r="391" ht="20.149999999999999" customHeight="1"/>
    <row r="392" ht="20.149999999999999" customHeight="1"/>
    <row r="393" ht="20.149999999999999" customHeight="1"/>
    <row r="394" ht="20.149999999999999" customHeight="1"/>
    <row r="395" ht="20.149999999999999" customHeight="1"/>
    <row r="396" ht="20.149999999999999" customHeight="1"/>
    <row r="397" ht="20.149999999999999" customHeight="1"/>
    <row r="398" ht="20.149999999999999" customHeight="1"/>
    <row r="399" ht="20.149999999999999" customHeight="1"/>
    <row r="400" ht="20.149999999999999" customHeight="1"/>
    <row r="401" ht="20.149999999999999" customHeight="1"/>
    <row r="402" ht="20.149999999999999" customHeight="1"/>
    <row r="403" ht="20.149999999999999" customHeight="1"/>
    <row r="404" ht="20.149999999999999" customHeight="1"/>
    <row r="405" ht="20.149999999999999" customHeight="1"/>
    <row r="406" ht="20.149999999999999" customHeight="1"/>
    <row r="407" ht="20.149999999999999" customHeight="1"/>
    <row r="408" ht="20.149999999999999" customHeight="1"/>
    <row r="409" ht="20.149999999999999" customHeight="1"/>
    <row r="410" ht="20.149999999999999" customHeight="1"/>
    <row r="411" ht="20.149999999999999" customHeight="1"/>
    <row r="412" ht="20.149999999999999" customHeight="1"/>
    <row r="413" ht="20.149999999999999" customHeight="1"/>
    <row r="414" ht="20.149999999999999" customHeight="1"/>
    <row r="415" ht="20.149999999999999" customHeight="1"/>
    <row r="416" ht="20.149999999999999" customHeight="1"/>
    <row r="417" ht="20.149999999999999" customHeight="1"/>
    <row r="418" ht="20.149999999999999" customHeight="1"/>
    <row r="419" ht="20.149999999999999" customHeight="1"/>
    <row r="420" ht="20.149999999999999" customHeight="1"/>
    <row r="421" ht="20.149999999999999" customHeight="1"/>
    <row r="422" ht="20.149999999999999" customHeight="1"/>
    <row r="423" ht="20.149999999999999" customHeight="1"/>
    <row r="424" ht="20.149999999999999" customHeight="1"/>
    <row r="425" ht="20.149999999999999" customHeight="1"/>
    <row r="426" ht="20.149999999999999" customHeight="1"/>
    <row r="427" ht="20.149999999999999" customHeight="1"/>
    <row r="428" ht="20.149999999999999" customHeight="1"/>
    <row r="429" ht="20.149999999999999" customHeight="1"/>
    <row r="430" ht="20.149999999999999" customHeight="1"/>
    <row r="431" ht="20.149999999999999" customHeight="1"/>
    <row r="432" ht="20.149999999999999" customHeight="1"/>
    <row r="433" ht="20.149999999999999" customHeight="1"/>
    <row r="434" ht="20.149999999999999" customHeight="1"/>
    <row r="435" ht="20.149999999999999" customHeight="1"/>
    <row r="436" ht="20.149999999999999" customHeight="1"/>
    <row r="437" ht="20.149999999999999" customHeight="1"/>
    <row r="438" ht="20.149999999999999" customHeight="1"/>
    <row r="439" ht="20.149999999999999" customHeight="1"/>
    <row r="440" ht="20.149999999999999" customHeight="1"/>
    <row r="441" ht="20.149999999999999" customHeight="1"/>
    <row r="442" ht="20.149999999999999" customHeight="1"/>
    <row r="443" ht="20.149999999999999" customHeight="1"/>
    <row r="444" ht="20.149999999999999" customHeight="1"/>
    <row r="445" ht="20.149999999999999" customHeight="1"/>
    <row r="446" ht="20.149999999999999" customHeight="1"/>
    <row r="447" ht="20.149999999999999" customHeight="1"/>
    <row r="448" ht="20.149999999999999" customHeight="1"/>
    <row r="449" ht="20.149999999999999" customHeight="1"/>
    <row r="450" ht="20.149999999999999" customHeight="1"/>
    <row r="451" ht="20.149999999999999" customHeight="1"/>
    <row r="452" ht="20.149999999999999" customHeight="1"/>
    <row r="453" ht="20.149999999999999" customHeight="1"/>
    <row r="454" ht="20.149999999999999" customHeight="1"/>
    <row r="455" ht="20.149999999999999" customHeight="1"/>
    <row r="456" ht="20.149999999999999" customHeight="1"/>
    <row r="457" ht="20.149999999999999" customHeight="1"/>
    <row r="458" ht="20.149999999999999" customHeight="1"/>
    <row r="459" ht="20.149999999999999" customHeight="1"/>
    <row r="460" ht="20.149999999999999" customHeight="1"/>
    <row r="461" ht="20.149999999999999" customHeight="1"/>
    <row r="462" ht="20.149999999999999" customHeight="1"/>
    <row r="463" ht="20.149999999999999" customHeight="1"/>
    <row r="464" ht="20.149999999999999" customHeight="1"/>
    <row r="465" ht="20.149999999999999" customHeight="1"/>
    <row r="466" ht="20.149999999999999" customHeight="1"/>
    <row r="467" ht="20.149999999999999" customHeight="1"/>
    <row r="468" ht="20.149999999999999" customHeight="1"/>
    <row r="469" ht="20.149999999999999" customHeight="1"/>
    <row r="470" ht="20.149999999999999" customHeight="1"/>
    <row r="471" ht="20.149999999999999" customHeight="1"/>
    <row r="472" ht="20.149999999999999" customHeight="1"/>
    <row r="473" ht="20.149999999999999" customHeight="1"/>
    <row r="474" ht="20.149999999999999" customHeight="1"/>
    <row r="475" ht="20.149999999999999" customHeight="1"/>
    <row r="476" ht="20.149999999999999" customHeight="1"/>
    <row r="477" ht="20.149999999999999" customHeight="1"/>
    <row r="478" ht="20.149999999999999" customHeight="1"/>
    <row r="479" ht="20.149999999999999" customHeight="1"/>
    <row r="480" ht="20.149999999999999" customHeight="1"/>
    <row r="481" ht="20.149999999999999" customHeight="1"/>
    <row r="482" ht="20.149999999999999" customHeight="1"/>
    <row r="483" ht="20.149999999999999" customHeight="1"/>
    <row r="484" ht="20.149999999999999" customHeight="1"/>
    <row r="485" ht="20.149999999999999" customHeight="1"/>
    <row r="486" ht="20.149999999999999" customHeight="1"/>
    <row r="487" ht="20.149999999999999" customHeight="1"/>
    <row r="488" ht="20.149999999999999" customHeight="1"/>
    <row r="489" ht="20.149999999999999" customHeight="1"/>
    <row r="490" ht="20.149999999999999" customHeight="1"/>
    <row r="491" ht="20.149999999999999" customHeight="1"/>
    <row r="492" ht="20.149999999999999" customHeight="1"/>
    <row r="493" ht="20.149999999999999" customHeight="1"/>
    <row r="494" ht="20.149999999999999" customHeight="1"/>
    <row r="495" ht="20.149999999999999" customHeight="1"/>
    <row r="496" ht="20.149999999999999" customHeight="1"/>
    <row r="497" ht="20.149999999999999" customHeight="1"/>
    <row r="498" ht="20.149999999999999" customHeight="1"/>
    <row r="499" ht="20.149999999999999" customHeight="1"/>
    <row r="500" ht="20.149999999999999" customHeight="1"/>
    <row r="501" ht="20.149999999999999" customHeight="1"/>
    <row r="502" ht="20.149999999999999" customHeight="1"/>
    <row r="503" ht="20.149999999999999" customHeight="1"/>
    <row r="504" ht="20.149999999999999" customHeight="1"/>
    <row r="505" ht="20.149999999999999" customHeight="1"/>
    <row r="506" ht="20.149999999999999" customHeight="1"/>
    <row r="507" ht="20.149999999999999" customHeight="1"/>
    <row r="508" ht="20.149999999999999" customHeight="1"/>
    <row r="509" ht="20.149999999999999" customHeight="1"/>
    <row r="510" ht="20.149999999999999" customHeight="1"/>
    <row r="511" ht="20.149999999999999" customHeight="1"/>
    <row r="512" ht="20.149999999999999" customHeight="1"/>
    <row r="513" ht="20.149999999999999" customHeight="1"/>
    <row r="514" ht="20.149999999999999" customHeight="1"/>
    <row r="515" ht="20.149999999999999" customHeight="1"/>
    <row r="516" ht="20.149999999999999" customHeight="1"/>
    <row r="517" ht="20.149999999999999" customHeight="1"/>
    <row r="518" ht="20.149999999999999" customHeight="1"/>
    <row r="519" ht="20.149999999999999" customHeight="1"/>
    <row r="520" ht="20.149999999999999" customHeight="1"/>
    <row r="521" ht="20.149999999999999" customHeight="1"/>
    <row r="522" ht="20.149999999999999" customHeight="1"/>
    <row r="523" ht="20.149999999999999" customHeight="1"/>
    <row r="524" ht="20.149999999999999" customHeight="1"/>
    <row r="525" ht="20.149999999999999" customHeight="1"/>
    <row r="526" ht="20.149999999999999" customHeight="1"/>
    <row r="527" ht="20.149999999999999" customHeight="1"/>
    <row r="528" ht="20.149999999999999" customHeight="1"/>
    <row r="529" ht="20.149999999999999" customHeight="1"/>
    <row r="530" ht="20.149999999999999" customHeight="1"/>
    <row r="531" ht="20.149999999999999" customHeight="1"/>
    <row r="532" ht="20.149999999999999" customHeight="1"/>
    <row r="533" ht="20.149999999999999" customHeight="1"/>
    <row r="534" ht="20.149999999999999" customHeight="1"/>
    <row r="535" ht="20.149999999999999" customHeight="1"/>
    <row r="536" ht="20.149999999999999" customHeight="1"/>
    <row r="537" ht="20.149999999999999" customHeight="1"/>
    <row r="538" ht="20.149999999999999" customHeight="1"/>
    <row r="539" ht="20.149999999999999" customHeight="1"/>
    <row r="540" ht="20.149999999999999" customHeight="1"/>
    <row r="541" ht="20.149999999999999" customHeight="1"/>
    <row r="542" ht="20.149999999999999" customHeight="1"/>
    <row r="543" ht="20.149999999999999" customHeight="1"/>
    <row r="544" ht="20.149999999999999" customHeight="1"/>
    <row r="545" ht="20.149999999999999" customHeight="1"/>
    <row r="546" ht="20.149999999999999" customHeight="1"/>
    <row r="547" ht="20.149999999999999" customHeight="1"/>
    <row r="548" ht="20.149999999999999" customHeight="1"/>
    <row r="549" ht="20.149999999999999" customHeight="1"/>
    <row r="550" ht="20.149999999999999" customHeight="1"/>
    <row r="551" ht="20.149999999999999" customHeight="1"/>
    <row r="552" ht="20.149999999999999" customHeight="1"/>
    <row r="553" ht="20.149999999999999" customHeight="1"/>
    <row r="554" ht="20.149999999999999" customHeight="1"/>
    <row r="555" ht="20.149999999999999" customHeight="1"/>
    <row r="556" ht="20.149999999999999" customHeight="1"/>
    <row r="557" ht="20.149999999999999" customHeight="1"/>
    <row r="558" ht="20.149999999999999" customHeight="1"/>
    <row r="559" ht="20.149999999999999" customHeight="1"/>
    <row r="560" ht="20.149999999999999" customHeight="1"/>
    <row r="561" ht="20.149999999999999" customHeight="1"/>
    <row r="562" ht="20.149999999999999" customHeight="1"/>
    <row r="563" ht="20.149999999999999" customHeight="1"/>
    <row r="564" ht="20.149999999999999" customHeight="1"/>
    <row r="565" ht="20.149999999999999" customHeight="1"/>
    <row r="566" ht="20.149999999999999" customHeight="1"/>
    <row r="567" ht="20.149999999999999" customHeight="1"/>
    <row r="568" ht="20.149999999999999" customHeight="1"/>
    <row r="569" ht="20.149999999999999" customHeight="1"/>
    <row r="570" ht="20.149999999999999" customHeight="1"/>
    <row r="571" ht="20.149999999999999" customHeight="1"/>
    <row r="572" ht="20.149999999999999" customHeight="1"/>
    <row r="573" ht="20.149999999999999" customHeight="1"/>
    <row r="574" ht="20.149999999999999" customHeight="1"/>
    <row r="575" ht="20.149999999999999" customHeight="1"/>
    <row r="576" ht="20.149999999999999" customHeight="1"/>
    <row r="577" ht="20.149999999999999" customHeight="1"/>
    <row r="578" ht="20.149999999999999" customHeight="1"/>
    <row r="579" ht="20.149999999999999" customHeight="1"/>
    <row r="580" ht="20.149999999999999" customHeight="1"/>
    <row r="581" ht="20.149999999999999" customHeight="1"/>
    <row r="582" ht="20.149999999999999" customHeight="1"/>
    <row r="583" ht="20.149999999999999" customHeight="1"/>
    <row r="584" ht="20.149999999999999" customHeight="1"/>
    <row r="585" ht="20.149999999999999" customHeight="1"/>
    <row r="586" ht="20.149999999999999" customHeight="1"/>
    <row r="587" ht="20.149999999999999" customHeight="1"/>
    <row r="588" ht="20.149999999999999" customHeight="1"/>
    <row r="589" ht="20.149999999999999" customHeight="1"/>
    <row r="590" ht="20.149999999999999" customHeight="1"/>
    <row r="591" ht="20.149999999999999" customHeight="1"/>
    <row r="592" ht="20.149999999999999" customHeight="1"/>
    <row r="593" ht="20.149999999999999" customHeight="1"/>
    <row r="594" ht="20.149999999999999" customHeight="1"/>
    <row r="595" ht="20.149999999999999" customHeight="1"/>
    <row r="596" ht="20.149999999999999" customHeight="1"/>
    <row r="597" ht="20.149999999999999" customHeight="1"/>
    <row r="598" ht="20.149999999999999" customHeight="1"/>
    <row r="599" ht="20.149999999999999" customHeight="1"/>
    <row r="600" ht="20.149999999999999" customHeight="1"/>
    <row r="601" ht="20.149999999999999" customHeight="1"/>
    <row r="602" ht="20.149999999999999" customHeight="1"/>
    <row r="603" ht="20.149999999999999" customHeight="1"/>
    <row r="604" ht="20.149999999999999" customHeight="1"/>
    <row r="605" ht="20.149999999999999" customHeight="1"/>
    <row r="606" ht="20.149999999999999" customHeight="1"/>
    <row r="607" ht="20.149999999999999" customHeight="1"/>
    <row r="608" ht="20.149999999999999" customHeight="1"/>
    <row r="609" ht="20.149999999999999" customHeight="1"/>
    <row r="610" ht="20.149999999999999" customHeight="1"/>
    <row r="611" ht="20.149999999999999" customHeight="1"/>
    <row r="612" ht="20.149999999999999" customHeight="1"/>
    <row r="613" ht="20.149999999999999" customHeight="1"/>
    <row r="614" ht="20.149999999999999" customHeight="1"/>
    <row r="615" ht="20.149999999999999" customHeight="1"/>
    <row r="616" ht="20.149999999999999" customHeight="1"/>
    <row r="617" ht="20.149999999999999" customHeight="1"/>
    <row r="618" ht="20.149999999999999" customHeight="1"/>
    <row r="619" ht="20.149999999999999" customHeight="1"/>
    <row r="620" ht="20.149999999999999" customHeight="1"/>
    <row r="621" ht="20.149999999999999" customHeight="1"/>
    <row r="622" ht="20.149999999999999" customHeight="1"/>
    <row r="623" ht="20.149999999999999" customHeight="1"/>
    <row r="624" ht="20.149999999999999" customHeight="1"/>
    <row r="625" ht="20.149999999999999" customHeight="1"/>
    <row r="626" ht="20.149999999999999" customHeight="1"/>
    <row r="627" ht="20.149999999999999" customHeight="1"/>
    <row r="628" ht="20.149999999999999" customHeight="1"/>
    <row r="629" ht="20.149999999999999" customHeight="1"/>
    <row r="630" ht="20.149999999999999" customHeight="1"/>
    <row r="631" ht="20.149999999999999" customHeight="1"/>
    <row r="632" ht="20.149999999999999" customHeight="1"/>
    <row r="633" ht="20.149999999999999" customHeight="1"/>
    <row r="634" ht="20.149999999999999" customHeight="1"/>
    <row r="635" ht="20.149999999999999" customHeight="1"/>
    <row r="636" ht="20.149999999999999" customHeight="1"/>
    <row r="637" ht="20.149999999999999" customHeight="1"/>
    <row r="638" ht="20.149999999999999" customHeight="1"/>
    <row r="639" ht="20.149999999999999" customHeight="1"/>
    <row r="640" ht="20.149999999999999" customHeight="1"/>
    <row r="641" ht="20.149999999999999" customHeight="1"/>
    <row r="642" ht="20.149999999999999" customHeight="1"/>
    <row r="643" ht="20.149999999999999" customHeight="1"/>
    <row r="644" ht="20.149999999999999" customHeight="1"/>
    <row r="645" ht="20.149999999999999" customHeight="1"/>
    <row r="646" ht="20.149999999999999" customHeight="1"/>
    <row r="647" ht="20.149999999999999" customHeight="1"/>
    <row r="648" ht="20.149999999999999" customHeight="1"/>
    <row r="649" ht="20.149999999999999" customHeight="1"/>
    <row r="650" ht="20.149999999999999" customHeight="1"/>
    <row r="651" ht="20.149999999999999" customHeight="1"/>
    <row r="652" ht="20.149999999999999" customHeight="1"/>
    <row r="653" ht="20.149999999999999" customHeight="1"/>
    <row r="654" ht="20.149999999999999" customHeight="1"/>
    <row r="655" ht="20.149999999999999" customHeight="1"/>
    <row r="656" ht="20.149999999999999" customHeight="1"/>
    <row r="657" ht="20.149999999999999" customHeight="1"/>
    <row r="658" ht="20.149999999999999" customHeight="1"/>
    <row r="659" ht="20.149999999999999" customHeight="1"/>
    <row r="660" ht="20.149999999999999" customHeight="1"/>
    <row r="661" ht="20.149999999999999" customHeight="1"/>
    <row r="662" ht="20.149999999999999" customHeight="1"/>
    <row r="663" ht="20.149999999999999" customHeight="1"/>
    <row r="664" ht="20.149999999999999" customHeight="1"/>
    <row r="665" ht="20.149999999999999" customHeight="1"/>
    <row r="666" ht="20.149999999999999" customHeight="1"/>
    <row r="667" ht="20.149999999999999" customHeight="1"/>
    <row r="668" ht="20.149999999999999" customHeight="1"/>
    <row r="669" ht="20.149999999999999" customHeight="1"/>
    <row r="670" ht="20.149999999999999" customHeight="1"/>
    <row r="671" ht="20.149999999999999" customHeight="1"/>
    <row r="672" ht="20.149999999999999" customHeight="1"/>
    <row r="673" ht="20.149999999999999" customHeight="1"/>
    <row r="674" ht="20.149999999999999" customHeight="1"/>
    <row r="675" ht="20.149999999999999" customHeight="1"/>
    <row r="676" ht="20.149999999999999" customHeight="1"/>
    <row r="677" ht="20.149999999999999" customHeight="1"/>
    <row r="678" ht="20.149999999999999" customHeight="1"/>
    <row r="679" ht="20.149999999999999" customHeight="1"/>
    <row r="680" ht="20.149999999999999" customHeight="1"/>
    <row r="681" ht="20.149999999999999" customHeight="1"/>
    <row r="682" ht="20.149999999999999" customHeight="1"/>
    <row r="683" ht="20.149999999999999" customHeight="1"/>
    <row r="684" ht="20.149999999999999" customHeight="1"/>
    <row r="685" ht="20.149999999999999" customHeight="1"/>
    <row r="686" ht="20.149999999999999" customHeight="1"/>
    <row r="687" ht="20.149999999999999" customHeight="1"/>
    <row r="688" ht="20.149999999999999" customHeight="1"/>
    <row r="689" ht="20.149999999999999" customHeight="1"/>
    <row r="690" ht="20.149999999999999" customHeight="1"/>
    <row r="691" ht="20.149999999999999" customHeight="1"/>
    <row r="692" ht="20.149999999999999" customHeight="1"/>
    <row r="693" ht="20.149999999999999" customHeight="1"/>
    <row r="694" ht="20.149999999999999" customHeight="1"/>
    <row r="695" ht="20.149999999999999" customHeight="1"/>
    <row r="696" ht="20.149999999999999" customHeight="1"/>
    <row r="697" ht="20.149999999999999" customHeight="1"/>
    <row r="698" ht="20.149999999999999" customHeight="1"/>
    <row r="699" ht="20.149999999999999" customHeight="1"/>
    <row r="700" ht="20.149999999999999" customHeight="1"/>
    <row r="701" ht="20.149999999999999" customHeight="1"/>
    <row r="702" ht="20.149999999999999" customHeight="1"/>
    <row r="703" ht="20.149999999999999" customHeight="1"/>
    <row r="704" ht="20.149999999999999" customHeight="1"/>
    <row r="705" ht="20.149999999999999" customHeight="1"/>
    <row r="706" ht="20.149999999999999" customHeight="1"/>
    <row r="707" ht="20.149999999999999" customHeight="1"/>
    <row r="708" ht="20.149999999999999" customHeight="1"/>
    <row r="709" ht="20.149999999999999" customHeight="1"/>
    <row r="710" ht="20.149999999999999" customHeight="1"/>
    <row r="711" ht="20.149999999999999" customHeight="1"/>
    <row r="712" ht="20.149999999999999" customHeight="1"/>
    <row r="713" ht="20.149999999999999" customHeight="1"/>
    <row r="714" ht="20.149999999999999" customHeight="1"/>
    <row r="715" ht="20.149999999999999" customHeight="1"/>
    <row r="716" ht="20.149999999999999" customHeight="1"/>
    <row r="717" ht="20.149999999999999" customHeight="1"/>
    <row r="718" ht="20.149999999999999" customHeight="1"/>
    <row r="719" ht="20.149999999999999" customHeight="1"/>
    <row r="720" ht="20.149999999999999" customHeight="1"/>
    <row r="721" ht="20.149999999999999" customHeight="1"/>
    <row r="722" ht="20.149999999999999" customHeight="1"/>
    <row r="723" ht="20.149999999999999" customHeight="1"/>
    <row r="724" ht="20.149999999999999" customHeight="1"/>
    <row r="725" ht="20.149999999999999" customHeight="1"/>
    <row r="726" ht="20.149999999999999" customHeight="1"/>
    <row r="727" ht="20.149999999999999" customHeight="1"/>
    <row r="728" ht="20.149999999999999" customHeight="1"/>
    <row r="729" ht="20.149999999999999" customHeight="1"/>
    <row r="730" ht="20.149999999999999" customHeight="1"/>
    <row r="731" ht="20.149999999999999" customHeight="1"/>
    <row r="732" ht="20.149999999999999" customHeight="1"/>
    <row r="733" ht="20.149999999999999" customHeight="1"/>
    <row r="734" ht="20.149999999999999" customHeight="1"/>
    <row r="735" ht="20.149999999999999" customHeight="1"/>
    <row r="736" ht="20.149999999999999" customHeight="1"/>
    <row r="737" ht="20.149999999999999" customHeight="1"/>
    <row r="738" ht="20.149999999999999" customHeight="1"/>
    <row r="739" ht="20.149999999999999" customHeight="1"/>
    <row r="740" ht="20.149999999999999" customHeight="1"/>
    <row r="741" ht="20.149999999999999" customHeight="1"/>
    <row r="742" ht="20.149999999999999" customHeight="1"/>
    <row r="743" ht="20.149999999999999" customHeight="1"/>
    <row r="744" ht="20.149999999999999" customHeight="1"/>
    <row r="745" ht="20.149999999999999" customHeight="1"/>
    <row r="746" ht="20.149999999999999" customHeight="1"/>
    <row r="747" ht="20.149999999999999" customHeight="1"/>
    <row r="748" ht="20.149999999999999" customHeight="1"/>
    <row r="749" ht="20.149999999999999" customHeight="1"/>
    <row r="750" ht="20.149999999999999" customHeight="1"/>
    <row r="751" ht="20.149999999999999" customHeight="1"/>
    <row r="752" ht="20.149999999999999" customHeight="1"/>
    <row r="753" ht="20.149999999999999" customHeight="1"/>
    <row r="754" ht="20.149999999999999" customHeight="1"/>
    <row r="755" ht="20.149999999999999" customHeight="1"/>
    <row r="756" ht="20.149999999999999" customHeight="1"/>
    <row r="757" ht="20.149999999999999" customHeight="1"/>
    <row r="758" ht="20.149999999999999" customHeight="1"/>
    <row r="759" ht="20.149999999999999" customHeight="1"/>
    <row r="760" ht="20.149999999999999" customHeight="1"/>
    <row r="761" ht="20.149999999999999" customHeight="1"/>
    <row r="762" ht="20.149999999999999" customHeight="1"/>
    <row r="763" ht="20.149999999999999" customHeight="1"/>
    <row r="764" ht="20.149999999999999" customHeight="1"/>
    <row r="765" ht="20.149999999999999" customHeight="1"/>
    <row r="766" ht="20.149999999999999" customHeight="1"/>
    <row r="767" ht="20.149999999999999" customHeight="1"/>
    <row r="768" ht="20.149999999999999" customHeight="1"/>
    <row r="769" ht="20.149999999999999" customHeight="1"/>
    <row r="770" ht="20.149999999999999" customHeight="1"/>
    <row r="771" ht="20.149999999999999" customHeight="1"/>
    <row r="772" ht="20.149999999999999" customHeight="1"/>
    <row r="773" ht="20.149999999999999" customHeight="1"/>
    <row r="774" ht="20.149999999999999" customHeight="1"/>
    <row r="775" ht="20.149999999999999" customHeight="1"/>
    <row r="776" ht="20.149999999999999" customHeight="1"/>
    <row r="777" ht="20.149999999999999" customHeight="1"/>
    <row r="778" ht="20.149999999999999" customHeight="1"/>
    <row r="779" ht="20.149999999999999" customHeight="1"/>
    <row r="780" ht="20.149999999999999" customHeight="1"/>
    <row r="781" ht="20.149999999999999" customHeight="1"/>
    <row r="782" ht="20.149999999999999" customHeight="1"/>
    <row r="783" ht="20.149999999999999" customHeight="1"/>
    <row r="784" ht="20.149999999999999" customHeight="1"/>
    <row r="785" ht="20.149999999999999" customHeight="1"/>
    <row r="786" ht="20.149999999999999" customHeight="1"/>
    <row r="787" ht="20.149999999999999" customHeight="1"/>
    <row r="788" ht="20.149999999999999" customHeight="1"/>
    <row r="789" ht="20.149999999999999" customHeight="1"/>
    <row r="790" ht="20.149999999999999" customHeight="1"/>
    <row r="791" ht="20.149999999999999" customHeight="1"/>
    <row r="792" ht="20.149999999999999" customHeight="1"/>
    <row r="793" ht="20.149999999999999" customHeight="1"/>
    <row r="794" ht="20.149999999999999" customHeight="1"/>
    <row r="795" ht="20.149999999999999" customHeight="1"/>
    <row r="796" ht="20.149999999999999" customHeight="1"/>
    <row r="797" ht="20.149999999999999" customHeight="1"/>
    <row r="798" ht="20.149999999999999" customHeight="1"/>
    <row r="799" ht="20.149999999999999" customHeight="1"/>
    <row r="800" ht="20.149999999999999" customHeight="1"/>
    <row r="801" ht="20.149999999999999" customHeight="1"/>
    <row r="802" ht="20.149999999999999" customHeight="1"/>
    <row r="803" ht="20.149999999999999" customHeight="1"/>
    <row r="804" ht="20.149999999999999" customHeight="1"/>
    <row r="805" ht="20.149999999999999" customHeight="1"/>
    <row r="806" ht="20.149999999999999" customHeight="1"/>
    <row r="807" ht="20.149999999999999" customHeight="1"/>
    <row r="808" ht="20.149999999999999" customHeight="1"/>
    <row r="809" ht="20.149999999999999" customHeight="1"/>
    <row r="810" ht="20.149999999999999" customHeight="1"/>
    <row r="811" ht="20.149999999999999" customHeight="1"/>
    <row r="812" ht="20.149999999999999" customHeight="1"/>
    <row r="813" ht="20.149999999999999" customHeight="1"/>
    <row r="814" ht="20.149999999999999" customHeight="1"/>
    <row r="815" ht="20.149999999999999" customHeight="1"/>
    <row r="816" ht="20.149999999999999" customHeight="1"/>
    <row r="817" ht="20.149999999999999" customHeight="1"/>
    <row r="818" ht="20.149999999999999" customHeight="1"/>
    <row r="819" ht="20.149999999999999" customHeight="1"/>
    <row r="820" ht="20.149999999999999" customHeight="1"/>
    <row r="821" ht="20.149999999999999" customHeight="1"/>
    <row r="822" ht="20.149999999999999" customHeight="1"/>
    <row r="823" ht="20.149999999999999" customHeight="1"/>
    <row r="824" ht="20.149999999999999" customHeight="1"/>
    <row r="825" ht="20.149999999999999" customHeight="1"/>
    <row r="826" ht="20.149999999999999" customHeight="1"/>
    <row r="827" ht="20.149999999999999" customHeight="1"/>
    <row r="828" ht="20.149999999999999" customHeight="1"/>
    <row r="829" ht="20.149999999999999" customHeight="1"/>
    <row r="830" ht="20.149999999999999" customHeight="1"/>
    <row r="831" ht="20.149999999999999" customHeight="1"/>
    <row r="832" ht="20.149999999999999" customHeight="1"/>
    <row r="833" ht="20.149999999999999" customHeight="1"/>
    <row r="834" ht="20.149999999999999" customHeight="1"/>
    <row r="835" ht="20.149999999999999" customHeight="1"/>
    <row r="836" ht="20.149999999999999" customHeight="1"/>
    <row r="837" ht="20.149999999999999" customHeight="1"/>
    <row r="838" ht="20.149999999999999" customHeight="1"/>
    <row r="839" ht="20.149999999999999" customHeight="1"/>
    <row r="840" ht="20.149999999999999" customHeight="1"/>
    <row r="841" ht="20.149999999999999" customHeight="1"/>
    <row r="842" ht="20.149999999999999" customHeight="1"/>
    <row r="843" ht="20.149999999999999" customHeight="1"/>
    <row r="844" ht="20.149999999999999" customHeight="1"/>
    <row r="845" ht="20.149999999999999" customHeight="1"/>
    <row r="846" ht="20.149999999999999" customHeight="1"/>
    <row r="847" ht="20.149999999999999" customHeight="1"/>
    <row r="848" ht="20.149999999999999" customHeight="1"/>
    <row r="849" ht="20.149999999999999" customHeight="1"/>
    <row r="850" ht="20.149999999999999" customHeight="1"/>
    <row r="851" ht="20.149999999999999" customHeight="1"/>
    <row r="852" ht="20.149999999999999" customHeight="1"/>
    <row r="853" ht="20.149999999999999" customHeight="1"/>
    <row r="854" ht="20.149999999999999" customHeight="1"/>
    <row r="855" ht="20.149999999999999" customHeight="1"/>
    <row r="856" ht="20.149999999999999" customHeight="1"/>
    <row r="857" ht="20.149999999999999" customHeight="1"/>
    <row r="858" ht="20.149999999999999" customHeight="1"/>
    <row r="859" ht="20.149999999999999" customHeight="1"/>
    <row r="860" ht="20.149999999999999" customHeight="1"/>
    <row r="861" ht="20.149999999999999" customHeight="1"/>
    <row r="862" ht="20.149999999999999" customHeight="1"/>
    <row r="863" ht="20.149999999999999" customHeight="1"/>
    <row r="864" ht="20.149999999999999" customHeight="1"/>
    <row r="865" ht="20.149999999999999" customHeight="1"/>
    <row r="866" ht="20.149999999999999" customHeight="1"/>
    <row r="867" ht="20.149999999999999" customHeight="1"/>
    <row r="868" ht="20.149999999999999" customHeight="1"/>
    <row r="869" ht="20.149999999999999" customHeight="1"/>
    <row r="870" ht="20.149999999999999" customHeight="1"/>
    <row r="871" ht="20.149999999999999" customHeight="1"/>
    <row r="872" ht="20.149999999999999" customHeight="1"/>
    <row r="873" ht="20.149999999999999" customHeight="1"/>
    <row r="874" ht="20.149999999999999" customHeight="1"/>
    <row r="875" ht="20.149999999999999" customHeight="1"/>
    <row r="876" ht="20.149999999999999" customHeight="1"/>
    <row r="877" ht="20.149999999999999" customHeight="1"/>
    <row r="878" ht="20.149999999999999" customHeight="1"/>
    <row r="879" ht="20.149999999999999" customHeight="1"/>
    <row r="880" ht="20.149999999999999" customHeight="1"/>
    <row r="881" ht="20.149999999999999" customHeight="1"/>
    <row r="882" ht="20.149999999999999" customHeight="1"/>
    <row r="883" ht="20.149999999999999" customHeight="1"/>
    <row r="884" ht="20.149999999999999" customHeight="1"/>
    <row r="885" ht="20.149999999999999" customHeight="1"/>
    <row r="886" ht="20.149999999999999" customHeight="1"/>
    <row r="887" ht="20.149999999999999" customHeight="1"/>
    <row r="888" ht="20.149999999999999" customHeight="1"/>
    <row r="889" ht="20.149999999999999" customHeight="1"/>
    <row r="890" ht="20.149999999999999" customHeight="1"/>
    <row r="891" ht="20.149999999999999" customHeight="1"/>
    <row r="892" ht="20.149999999999999" customHeight="1"/>
    <row r="893" ht="20.149999999999999" customHeight="1"/>
    <row r="894" ht="20.149999999999999" customHeight="1"/>
    <row r="895" ht="20.149999999999999" customHeight="1"/>
    <row r="896" ht="20.149999999999999" customHeight="1"/>
    <row r="897" ht="20.149999999999999" customHeight="1"/>
    <row r="898" ht="20.149999999999999" customHeight="1"/>
    <row r="899" ht="20.149999999999999" customHeight="1"/>
    <row r="900" ht="20.149999999999999" customHeight="1"/>
    <row r="901" ht="20.149999999999999" customHeight="1"/>
    <row r="902" ht="20.149999999999999" customHeight="1"/>
    <row r="903" ht="20.149999999999999" customHeight="1"/>
    <row r="904" ht="20.149999999999999" customHeight="1"/>
    <row r="905" ht="20.149999999999999" customHeight="1"/>
    <row r="906" ht="20.149999999999999" customHeight="1"/>
    <row r="907" ht="20.149999999999999" customHeight="1"/>
    <row r="908" ht="20.149999999999999" customHeight="1"/>
    <row r="909" ht="20.149999999999999" customHeight="1"/>
    <row r="910" ht="20.149999999999999" customHeight="1"/>
    <row r="911" ht="20.149999999999999" customHeight="1"/>
    <row r="912" ht="20.149999999999999" customHeight="1"/>
    <row r="913" ht="20.149999999999999" customHeight="1"/>
    <row r="914" ht="20.149999999999999" customHeight="1"/>
    <row r="915" ht="20.149999999999999" customHeight="1"/>
    <row r="916" ht="20.149999999999999" customHeight="1"/>
    <row r="917" ht="20.149999999999999" customHeight="1"/>
    <row r="918" ht="20.149999999999999" customHeight="1"/>
    <row r="919" ht="20.149999999999999" customHeight="1"/>
    <row r="920" ht="20.149999999999999" customHeight="1"/>
    <row r="921" ht="20.149999999999999" customHeight="1"/>
    <row r="922" ht="20.149999999999999" customHeight="1"/>
    <row r="923" ht="20.149999999999999" customHeight="1"/>
    <row r="924" ht="20.149999999999999" customHeight="1"/>
    <row r="925" ht="20.149999999999999" customHeight="1"/>
    <row r="926" ht="20.149999999999999" customHeight="1"/>
    <row r="927" ht="20.149999999999999" customHeight="1"/>
    <row r="928" ht="20.149999999999999" customHeight="1"/>
    <row r="929" ht="20.149999999999999" customHeight="1"/>
    <row r="930" ht="20.149999999999999" customHeight="1"/>
    <row r="931" ht="20.149999999999999" customHeight="1"/>
    <row r="932" ht="20.149999999999999" customHeight="1"/>
    <row r="933" ht="20.149999999999999" customHeight="1"/>
    <row r="934" ht="20.149999999999999" customHeight="1"/>
    <row r="935" ht="20.149999999999999" customHeight="1"/>
    <row r="936" ht="20.149999999999999" customHeight="1"/>
    <row r="937" ht="20.149999999999999" customHeight="1"/>
    <row r="938" ht="20.149999999999999" customHeight="1"/>
    <row r="939" ht="20.149999999999999" customHeight="1"/>
    <row r="940" ht="20.149999999999999" customHeight="1"/>
    <row r="941" ht="20.149999999999999" customHeight="1"/>
    <row r="942" ht="20.149999999999999" customHeight="1"/>
    <row r="943" ht="20.149999999999999" customHeight="1"/>
    <row r="944" ht="20.149999999999999" customHeight="1"/>
    <row r="945" ht="20.149999999999999" customHeight="1"/>
    <row r="946" ht="20.149999999999999" customHeight="1"/>
    <row r="947" ht="20.149999999999999" customHeight="1"/>
    <row r="948" ht="20.149999999999999" customHeight="1"/>
    <row r="949" ht="20.149999999999999" customHeight="1"/>
    <row r="950" ht="20.149999999999999" customHeight="1"/>
    <row r="951" ht="20.149999999999999" customHeight="1"/>
    <row r="952" ht="20.149999999999999" customHeight="1"/>
    <row r="953" ht="20.149999999999999" customHeight="1"/>
    <row r="954" ht="20.149999999999999" customHeight="1"/>
    <row r="955" ht="20.149999999999999" customHeight="1"/>
    <row r="956" ht="20.149999999999999" customHeight="1"/>
    <row r="957" ht="20.149999999999999" customHeight="1"/>
    <row r="958" ht="20.149999999999999" customHeight="1"/>
    <row r="959" ht="20.149999999999999" customHeight="1"/>
    <row r="960" ht="20.149999999999999" customHeight="1"/>
    <row r="961" ht="20.149999999999999" customHeight="1"/>
    <row r="962" ht="20.149999999999999" customHeight="1"/>
    <row r="963" ht="20.149999999999999" customHeight="1"/>
    <row r="964" ht="20.149999999999999" customHeight="1"/>
    <row r="965" ht="20.149999999999999" customHeight="1"/>
    <row r="966" ht="20.149999999999999" customHeight="1"/>
    <row r="967" ht="20.149999999999999" customHeight="1"/>
    <row r="968" ht="20.149999999999999" customHeight="1"/>
    <row r="969" ht="20.149999999999999" customHeight="1"/>
    <row r="970" ht="20.149999999999999" customHeight="1"/>
    <row r="971" ht="20.149999999999999" customHeight="1"/>
    <row r="972" ht="20.149999999999999" customHeight="1"/>
    <row r="973" ht="20.149999999999999" customHeight="1"/>
    <row r="974" ht="20.149999999999999" customHeight="1"/>
    <row r="975" ht="20.149999999999999" customHeight="1"/>
    <row r="976" ht="20.149999999999999" customHeight="1"/>
    <row r="977" ht="20.149999999999999" customHeight="1"/>
    <row r="978" ht="20.149999999999999" customHeight="1"/>
    <row r="979" ht="20.149999999999999" customHeight="1"/>
    <row r="980" ht="20.149999999999999" customHeight="1"/>
    <row r="981" ht="20.149999999999999" customHeight="1"/>
    <row r="982" ht="20.149999999999999" customHeight="1"/>
    <row r="983" ht="20.149999999999999" customHeight="1"/>
    <row r="984" ht="20.149999999999999" customHeight="1"/>
    <row r="985" ht="20.149999999999999" customHeight="1"/>
    <row r="986" ht="20.149999999999999" customHeight="1"/>
    <row r="987" ht="20.149999999999999" customHeight="1"/>
    <row r="988" ht="20.149999999999999" customHeight="1"/>
    <row r="989" ht="20.149999999999999" customHeight="1"/>
    <row r="990" ht="20.149999999999999" customHeight="1"/>
    <row r="991" ht="20.149999999999999" customHeight="1"/>
    <row r="992" ht="20.149999999999999" customHeight="1"/>
    <row r="993" ht="20.149999999999999" customHeight="1"/>
    <row r="994" ht="20.149999999999999" customHeight="1"/>
    <row r="995" ht="20.149999999999999" customHeight="1"/>
    <row r="996" ht="20.149999999999999" customHeight="1"/>
    <row r="997" ht="20.149999999999999" customHeight="1"/>
    <row r="998" ht="20.149999999999999" customHeight="1"/>
    <row r="999" ht="20.149999999999999" customHeight="1"/>
    <row r="1000" ht="20.149999999999999" customHeight="1"/>
    <row r="1001" ht="20.149999999999999" customHeight="1"/>
    <row r="1002" ht="20.149999999999999" customHeight="1"/>
    <row r="1003" ht="20.149999999999999" customHeight="1"/>
    <row r="1004" ht="20.149999999999999" customHeight="1"/>
    <row r="1005" ht="20.149999999999999" customHeight="1"/>
    <row r="1006" ht="20.149999999999999" customHeight="1"/>
    <row r="1007" ht="20.149999999999999" customHeight="1"/>
    <row r="1008" ht="20.149999999999999" customHeight="1"/>
    <row r="1009" ht="20.149999999999999" customHeight="1"/>
    <row r="1010" ht="20.149999999999999" customHeight="1"/>
    <row r="1011" ht="20.149999999999999" customHeight="1"/>
    <row r="1012" ht="20.149999999999999" customHeight="1"/>
    <row r="1013" ht="20.149999999999999" customHeight="1"/>
    <row r="1014" ht="20.149999999999999" customHeight="1"/>
    <row r="1015" ht="20.149999999999999" customHeight="1"/>
    <row r="1016" ht="20.149999999999999" customHeight="1"/>
    <row r="1017" ht="20.149999999999999" customHeight="1"/>
    <row r="1018" ht="20.149999999999999" customHeight="1"/>
    <row r="1019" ht="20.149999999999999" customHeight="1"/>
    <row r="1020" ht="20.149999999999999" customHeight="1"/>
    <row r="1021" ht="20.149999999999999" customHeight="1"/>
    <row r="1022" ht="20.149999999999999" customHeight="1"/>
    <row r="1023" ht="20.149999999999999" customHeight="1"/>
    <row r="1024" ht="20.149999999999999" customHeight="1"/>
    <row r="1025" ht="20.149999999999999" customHeight="1"/>
    <row r="1026" ht="20.149999999999999" customHeight="1"/>
    <row r="1027" ht="20.149999999999999" customHeight="1"/>
    <row r="1028" ht="20.149999999999999" customHeight="1"/>
    <row r="1029" ht="20.149999999999999" customHeight="1"/>
    <row r="1030" ht="20.149999999999999" customHeight="1"/>
    <row r="1031" ht="20.149999999999999" customHeight="1"/>
    <row r="1032" ht="20.149999999999999" customHeight="1"/>
    <row r="1033" ht="20.149999999999999" customHeight="1"/>
    <row r="1034" ht="20.149999999999999" customHeight="1"/>
    <row r="1035" ht="20.149999999999999" customHeight="1"/>
    <row r="1036" ht="20.149999999999999" customHeight="1"/>
    <row r="1037" ht="20.149999999999999" customHeight="1"/>
    <row r="1038" ht="20.149999999999999" customHeight="1"/>
    <row r="1039" ht="20.149999999999999" customHeight="1"/>
    <row r="1040" ht="20.149999999999999" customHeight="1"/>
    <row r="1041" ht="20.149999999999999" customHeight="1"/>
    <row r="1042" ht="20.149999999999999" customHeight="1"/>
    <row r="1043" ht="20.149999999999999" customHeight="1"/>
    <row r="1044" ht="20.149999999999999" customHeight="1"/>
    <row r="1045" ht="20.149999999999999" customHeight="1"/>
    <row r="1046" ht="20.149999999999999" customHeight="1"/>
    <row r="1047" ht="20.149999999999999" customHeight="1"/>
    <row r="1048" ht="20.149999999999999" customHeight="1"/>
    <row r="1049" ht="20.149999999999999" customHeight="1"/>
    <row r="1050" ht="20.149999999999999" customHeight="1"/>
    <row r="1051" ht="20.149999999999999" customHeight="1"/>
    <row r="1052" ht="20.149999999999999" customHeight="1"/>
    <row r="1053" ht="20.149999999999999" customHeight="1"/>
    <row r="1054" ht="20.149999999999999" customHeight="1"/>
    <row r="1055" ht="20.149999999999999" customHeight="1"/>
    <row r="1056" ht="20.149999999999999" customHeight="1"/>
    <row r="1057" ht="20.149999999999999" customHeight="1"/>
    <row r="1058" ht="20.149999999999999" customHeight="1"/>
    <row r="1059" ht="20.149999999999999" customHeight="1"/>
    <row r="1060" ht="20.149999999999999" customHeight="1"/>
    <row r="1061" ht="20.149999999999999" customHeight="1"/>
    <row r="1062" ht="20.149999999999999" customHeight="1"/>
    <row r="1063" ht="20.149999999999999" customHeight="1"/>
    <row r="1064" ht="20.149999999999999" customHeight="1"/>
    <row r="1065" ht="20.149999999999999" customHeight="1"/>
    <row r="1066" ht="20.149999999999999" customHeight="1"/>
    <row r="1067" ht="20.149999999999999" customHeight="1"/>
    <row r="1068" ht="20.149999999999999" customHeight="1"/>
    <row r="1069" ht="20.149999999999999" customHeight="1"/>
    <row r="1070" ht="20.149999999999999" customHeight="1"/>
    <row r="1071" ht="20.149999999999999" customHeight="1"/>
    <row r="1072" ht="20.149999999999999" customHeight="1"/>
    <row r="1073" ht="20.149999999999999" customHeight="1"/>
    <row r="1074" ht="20.149999999999999" customHeight="1"/>
    <row r="1075" ht="20.149999999999999" customHeight="1"/>
    <row r="1076" ht="20.149999999999999" customHeight="1"/>
    <row r="1077" ht="20.149999999999999" customHeight="1"/>
    <row r="1078" ht="20.149999999999999" customHeight="1"/>
    <row r="1079" ht="20.149999999999999" customHeight="1"/>
    <row r="1080" ht="20.149999999999999" customHeight="1"/>
    <row r="1081" ht="20.149999999999999" customHeight="1"/>
    <row r="1082" ht="20.149999999999999" customHeight="1"/>
    <row r="1083" ht="20.149999999999999" customHeight="1"/>
    <row r="1084" ht="20.149999999999999" customHeight="1"/>
    <row r="1085" ht="20.149999999999999" customHeight="1"/>
    <row r="1086" ht="20.149999999999999" customHeight="1"/>
    <row r="1087" ht="20.149999999999999" customHeight="1"/>
    <row r="1088" ht="20.149999999999999" customHeight="1"/>
    <row r="1089" ht="20.149999999999999" customHeight="1"/>
    <row r="1090" ht="20.149999999999999" customHeight="1"/>
    <row r="1091" ht="20.149999999999999" customHeight="1"/>
    <row r="1092" ht="20.149999999999999" customHeight="1"/>
    <row r="1093" ht="20.149999999999999" customHeight="1"/>
    <row r="1094" ht="20.149999999999999" customHeight="1"/>
    <row r="1095" ht="20.149999999999999" customHeight="1"/>
    <row r="1096" ht="20.149999999999999" customHeight="1"/>
    <row r="1097" ht="20.149999999999999" customHeight="1"/>
    <row r="1098" ht="20.149999999999999" customHeight="1"/>
    <row r="1099" ht="20.149999999999999" customHeight="1"/>
    <row r="1100" ht="20.149999999999999" customHeight="1"/>
    <row r="1101" ht="20.149999999999999" customHeight="1"/>
    <row r="1102" ht="20.149999999999999" customHeight="1"/>
    <row r="1103" ht="20.149999999999999" customHeight="1"/>
    <row r="1104" ht="20.149999999999999" customHeight="1"/>
    <row r="1105" ht="20.149999999999999" customHeight="1"/>
    <row r="1106" ht="20.149999999999999" customHeight="1"/>
    <row r="1107" ht="20.149999999999999" customHeight="1"/>
    <row r="1108" ht="20.149999999999999" customHeight="1"/>
    <row r="1109" ht="20.149999999999999" customHeight="1"/>
    <row r="1110" ht="20.149999999999999" customHeight="1"/>
    <row r="1111" ht="20.149999999999999" customHeight="1"/>
    <row r="1112" ht="20.149999999999999" customHeight="1"/>
    <row r="1113" ht="20.149999999999999" customHeight="1"/>
    <row r="1114" ht="20.149999999999999" customHeight="1"/>
    <row r="1115" ht="20.149999999999999" customHeight="1"/>
    <row r="1116" ht="20.149999999999999" customHeight="1"/>
    <row r="1117" ht="20.149999999999999" customHeight="1"/>
    <row r="1118" ht="20.149999999999999" customHeight="1"/>
    <row r="1119" ht="20.149999999999999" customHeight="1"/>
    <row r="1120" ht="20.149999999999999" customHeight="1"/>
    <row r="1121" ht="20.149999999999999" customHeight="1"/>
    <row r="1122" ht="20.149999999999999" customHeight="1"/>
    <row r="1123" ht="20.149999999999999" customHeight="1"/>
    <row r="1124" ht="20.149999999999999" customHeight="1"/>
    <row r="1125" ht="20.149999999999999" customHeight="1"/>
    <row r="1126" ht="20.149999999999999" customHeight="1"/>
    <row r="1127" ht="20.149999999999999" customHeight="1"/>
    <row r="1128" ht="20.149999999999999" customHeight="1"/>
    <row r="1129" ht="20.149999999999999" customHeight="1"/>
    <row r="1130" ht="20.149999999999999" customHeight="1"/>
    <row r="1131" ht="20.149999999999999" customHeight="1"/>
    <row r="1132" ht="20.149999999999999" customHeight="1"/>
    <row r="1133" ht="20.149999999999999" customHeight="1"/>
    <row r="1134" ht="20.149999999999999" customHeight="1"/>
    <row r="1135" ht="20.149999999999999" customHeight="1"/>
    <row r="1136" ht="20.149999999999999" customHeight="1"/>
    <row r="1137" ht="20.149999999999999" customHeight="1"/>
    <row r="1138" ht="20.149999999999999" customHeight="1"/>
    <row r="1139" ht="20.149999999999999" customHeight="1"/>
    <row r="1140" ht="20.149999999999999" customHeight="1"/>
    <row r="1141" ht="20.149999999999999" customHeight="1"/>
    <row r="1142" ht="20.149999999999999" customHeight="1"/>
    <row r="1143" ht="20.149999999999999" customHeight="1"/>
    <row r="1144" ht="20.149999999999999" customHeight="1"/>
    <row r="1145" ht="20.149999999999999" customHeight="1"/>
    <row r="1146" ht="20.149999999999999" customHeight="1"/>
    <row r="1147" ht="20.149999999999999" customHeight="1"/>
    <row r="1148" ht="20.149999999999999" customHeight="1"/>
    <row r="1149" ht="20.149999999999999" customHeight="1"/>
    <row r="1150" ht="20.149999999999999" customHeight="1"/>
    <row r="1151" ht="20.149999999999999" customHeight="1"/>
    <row r="1152" ht="20.149999999999999" customHeight="1"/>
    <row r="1153" ht="20.149999999999999" customHeight="1"/>
    <row r="1154" ht="20.149999999999999" customHeight="1"/>
    <row r="1155" ht="20.149999999999999" customHeight="1"/>
    <row r="1156" ht="20.149999999999999" customHeight="1"/>
    <row r="1157" ht="20.149999999999999" customHeight="1"/>
    <row r="1158" ht="20.149999999999999" customHeight="1"/>
    <row r="1159" ht="20.149999999999999" customHeight="1"/>
    <row r="1160" ht="20.149999999999999" customHeight="1"/>
    <row r="1161" ht="20.149999999999999" customHeight="1"/>
    <row r="1162" ht="20.149999999999999" customHeight="1"/>
    <row r="1163" ht="20.149999999999999" customHeight="1"/>
    <row r="1164" ht="20.149999999999999" customHeight="1"/>
    <row r="1165" ht="20.149999999999999" customHeight="1"/>
    <row r="1166" ht="20.149999999999999" customHeight="1"/>
    <row r="1167" ht="20.149999999999999" customHeight="1"/>
    <row r="1168" ht="20.149999999999999" customHeight="1"/>
    <row r="1169" ht="20.149999999999999" customHeight="1"/>
    <row r="1170" ht="20.149999999999999" customHeight="1"/>
    <row r="1171" ht="20.149999999999999" customHeight="1"/>
    <row r="1172" ht="20.149999999999999" customHeight="1"/>
    <row r="1173" ht="20.149999999999999" customHeight="1"/>
    <row r="1174" ht="20.149999999999999" customHeight="1"/>
    <row r="1175" ht="20.149999999999999" customHeight="1"/>
    <row r="1176" ht="20.149999999999999" customHeight="1"/>
    <row r="1177" ht="20.149999999999999" customHeight="1"/>
    <row r="1178" ht="20.149999999999999" customHeight="1"/>
    <row r="1179" ht="20.149999999999999" customHeight="1"/>
    <row r="1180" ht="20.149999999999999" customHeight="1"/>
    <row r="1181" ht="20.149999999999999" customHeight="1"/>
    <row r="1182" ht="20.149999999999999" customHeight="1"/>
    <row r="1183" ht="20.149999999999999" customHeight="1"/>
    <row r="1184" ht="20.149999999999999" customHeight="1"/>
    <row r="1185" ht="20.149999999999999" customHeight="1"/>
    <row r="1186" ht="20.149999999999999" customHeight="1"/>
    <row r="1187" ht="20.149999999999999" customHeight="1"/>
    <row r="1188" ht="20.149999999999999" customHeight="1"/>
    <row r="1189" ht="20.149999999999999" customHeight="1"/>
    <row r="1190" ht="20.149999999999999" customHeight="1"/>
    <row r="1191" ht="20.149999999999999" customHeight="1"/>
    <row r="1192" ht="20.149999999999999" customHeight="1"/>
    <row r="1193" ht="20.149999999999999" customHeight="1"/>
    <row r="1194" ht="20.149999999999999" customHeight="1"/>
    <row r="1195" ht="20.149999999999999" customHeight="1"/>
    <row r="1196" ht="20.149999999999999" customHeight="1"/>
    <row r="1197" ht="20.149999999999999" customHeight="1"/>
    <row r="1198" ht="20.149999999999999" customHeight="1"/>
    <row r="1199" ht="20.149999999999999" customHeight="1"/>
    <row r="1200" ht="20.149999999999999" customHeight="1"/>
    <row r="1201" ht="20.149999999999999" customHeight="1"/>
    <row r="1202" ht="20.149999999999999" customHeight="1"/>
    <row r="1203" ht="20.149999999999999" customHeight="1"/>
    <row r="1204" ht="20.149999999999999" customHeight="1"/>
    <row r="1205" ht="20.149999999999999" customHeight="1"/>
    <row r="1206" ht="20.149999999999999" customHeight="1"/>
    <row r="1207" ht="20.149999999999999" customHeight="1"/>
    <row r="1208" ht="20.149999999999999" customHeight="1"/>
    <row r="1209" ht="20.149999999999999" customHeight="1"/>
    <row r="1210" ht="20.149999999999999" customHeight="1"/>
    <row r="1211" ht="20.149999999999999" customHeight="1"/>
    <row r="1212" ht="20.149999999999999" customHeight="1"/>
    <row r="1213" ht="20.149999999999999" customHeight="1"/>
    <row r="1214" ht="20.149999999999999" customHeight="1"/>
    <row r="1215" ht="20.149999999999999" customHeight="1"/>
    <row r="1216" ht="20.149999999999999" customHeight="1"/>
    <row r="1217" ht="20.149999999999999" customHeight="1"/>
    <row r="1218" ht="20.149999999999999" customHeight="1"/>
    <row r="1219" ht="20.149999999999999" customHeight="1"/>
    <row r="1220" ht="20.149999999999999" customHeight="1"/>
    <row r="1221" ht="20.149999999999999" customHeight="1"/>
    <row r="1222" ht="20.149999999999999" customHeight="1"/>
    <row r="1223" ht="20.149999999999999" customHeight="1"/>
    <row r="1224" ht="20.149999999999999" customHeight="1"/>
    <row r="1225" ht="20.149999999999999" customHeight="1"/>
    <row r="1226" ht="20.149999999999999" customHeight="1"/>
    <row r="1227" ht="20.149999999999999" customHeight="1"/>
    <row r="1228" ht="20.149999999999999" customHeight="1"/>
    <row r="1229" ht="20.149999999999999" customHeight="1"/>
    <row r="1230" ht="20.149999999999999" customHeight="1"/>
    <row r="1231" ht="20.149999999999999" customHeight="1"/>
    <row r="1232" ht="20.149999999999999" customHeight="1"/>
    <row r="1233" ht="20.149999999999999" customHeight="1"/>
    <row r="1234" ht="20.149999999999999" customHeight="1"/>
    <row r="1235" ht="20.149999999999999" customHeight="1"/>
    <row r="1236" ht="20.149999999999999" customHeight="1"/>
    <row r="1237" ht="20.149999999999999" customHeight="1"/>
    <row r="1238" ht="20.149999999999999" customHeight="1"/>
    <row r="1239" ht="20.149999999999999" customHeight="1"/>
    <row r="1240" ht="20.149999999999999" customHeight="1"/>
    <row r="1241" ht="20.149999999999999" customHeight="1"/>
    <row r="1242" ht="20.149999999999999" customHeight="1"/>
    <row r="1243" ht="20.149999999999999" customHeight="1"/>
    <row r="1244" ht="20.149999999999999" customHeight="1"/>
    <row r="1245" ht="20.149999999999999" customHeight="1"/>
    <row r="1246" ht="20.149999999999999" customHeight="1"/>
    <row r="1247" ht="20.149999999999999" customHeight="1"/>
    <row r="1248" ht="20.149999999999999" customHeight="1"/>
    <row r="1249" ht="20.149999999999999" customHeight="1"/>
    <row r="1250" ht="20.149999999999999" customHeight="1"/>
    <row r="1251" ht="20.149999999999999" customHeight="1"/>
    <row r="1252" ht="20.149999999999999" customHeight="1"/>
    <row r="1253" ht="20.149999999999999" customHeight="1"/>
    <row r="1254" ht="20.149999999999999" customHeight="1"/>
    <row r="1255" ht="20.149999999999999" customHeight="1"/>
    <row r="1256" ht="20.149999999999999" customHeight="1"/>
    <row r="1257" ht="20.149999999999999" customHeight="1"/>
    <row r="1258" ht="20.149999999999999" customHeight="1"/>
    <row r="1259" ht="20.149999999999999" customHeight="1"/>
    <row r="1260" ht="20.149999999999999" customHeight="1"/>
    <row r="1261" ht="20.149999999999999" customHeight="1"/>
    <row r="1262" ht="20.149999999999999" customHeight="1"/>
    <row r="1263" ht="20.149999999999999" customHeight="1"/>
    <row r="1264" ht="20.149999999999999" customHeight="1"/>
    <row r="1265" ht="20.149999999999999" customHeight="1"/>
    <row r="1266" ht="20.149999999999999" customHeight="1"/>
    <row r="1267" ht="20.149999999999999" customHeight="1"/>
    <row r="1268" ht="20.149999999999999" customHeight="1"/>
    <row r="1269" ht="20.149999999999999" customHeight="1"/>
    <row r="1270" ht="20.149999999999999" customHeight="1"/>
    <row r="1271" ht="20.149999999999999" customHeight="1"/>
    <row r="1272" ht="20.149999999999999" customHeight="1"/>
    <row r="1273" ht="20.149999999999999" customHeight="1"/>
    <row r="1274" ht="20.149999999999999" customHeight="1"/>
    <row r="1275" ht="20.149999999999999" customHeight="1"/>
    <row r="1276" ht="20.149999999999999" customHeight="1"/>
    <row r="1277" ht="20.149999999999999" customHeight="1"/>
    <row r="1278" ht="20.149999999999999" customHeight="1"/>
    <row r="1279" ht="20.149999999999999" customHeight="1"/>
    <row r="1280" ht="20.149999999999999" customHeight="1"/>
    <row r="1281" ht="20.149999999999999" customHeight="1"/>
    <row r="1282" ht="20.149999999999999" customHeight="1"/>
    <row r="1283" ht="20.149999999999999" customHeight="1"/>
    <row r="1284" ht="20.149999999999999" customHeight="1"/>
    <row r="1285" ht="20.149999999999999" customHeight="1"/>
    <row r="1286" ht="20.149999999999999" customHeight="1"/>
    <row r="1287" ht="20.149999999999999" customHeight="1"/>
    <row r="1288" ht="20.149999999999999" customHeight="1"/>
    <row r="1289" ht="20.149999999999999" customHeight="1"/>
    <row r="1290" ht="20.149999999999999" customHeight="1"/>
    <row r="1291" ht="20.149999999999999" customHeight="1"/>
    <row r="1292" ht="20.149999999999999" customHeight="1"/>
    <row r="1293" ht="20.149999999999999" customHeight="1"/>
    <row r="1294" ht="20.149999999999999" customHeight="1"/>
    <row r="1295" ht="20.149999999999999" customHeight="1"/>
    <row r="1296" ht="20.149999999999999" customHeight="1"/>
    <row r="1297" ht="20.149999999999999" customHeight="1"/>
    <row r="1298" ht="20.149999999999999" customHeight="1"/>
    <row r="1299" ht="20.149999999999999" customHeight="1"/>
    <row r="1300" ht="20.149999999999999" customHeight="1"/>
    <row r="1301" ht="20.149999999999999" customHeight="1"/>
    <row r="1302" ht="20.149999999999999" customHeight="1"/>
    <row r="1303" ht="20.149999999999999" customHeight="1"/>
    <row r="1304" ht="20.149999999999999" customHeight="1"/>
    <row r="1305" ht="20.149999999999999" customHeight="1"/>
    <row r="1306" ht="20.149999999999999" customHeight="1"/>
    <row r="1307" ht="20.149999999999999" customHeight="1"/>
    <row r="1308" ht="20.149999999999999" customHeight="1"/>
    <row r="1309" ht="20.149999999999999" customHeight="1"/>
    <row r="1310" ht="20.149999999999999" customHeight="1"/>
    <row r="1311" ht="20.149999999999999" customHeight="1"/>
    <row r="1312" ht="20.149999999999999" customHeight="1"/>
    <row r="1313" ht="20.149999999999999" customHeight="1"/>
    <row r="1314" ht="20.149999999999999" customHeight="1"/>
    <row r="1315" ht="20.149999999999999" customHeight="1"/>
    <row r="1316" ht="20.149999999999999" customHeight="1"/>
    <row r="1317" ht="20.149999999999999" customHeight="1"/>
    <row r="1318" ht="20.149999999999999" customHeight="1"/>
    <row r="1319" ht="20.149999999999999" customHeight="1"/>
    <row r="1320" ht="20.149999999999999" customHeight="1"/>
    <row r="1321" ht="20.149999999999999" customHeight="1"/>
    <row r="1322" ht="20.149999999999999" customHeight="1"/>
    <row r="1323" ht="20.149999999999999" customHeight="1"/>
    <row r="1324" ht="20.149999999999999" customHeight="1"/>
    <row r="1325" ht="20.149999999999999" customHeight="1"/>
    <row r="1326" ht="20.149999999999999" customHeight="1"/>
    <row r="1327" ht="20.149999999999999" customHeight="1"/>
    <row r="1328" ht="20.149999999999999" customHeight="1"/>
    <row r="1329" ht="20.149999999999999" customHeight="1"/>
    <row r="1330" ht="20.149999999999999" customHeight="1"/>
    <row r="1331" ht="20.149999999999999" customHeight="1"/>
    <row r="1332" ht="20.149999999999999" customHeight="1"/>
    <row r="1333" ht="20.149999999999999" customHeight="1"/>
    <row r="1334" ht="20.149999999999999" customHeight="1"/>
    <row r="1335" ht="20.149999999999999" customHeight="1"/>
    <row r="1336" ht="20.149999999999999" customHeight="1"/>
    <row r="1337" ht="20.149999999999999" customHeight="1"/>
    <row r="1338" ht="20.149999999999999" customHeight="1"/>
    <row r="1339" ht="20.149999999999999" customHeight="1"/>
    <row r="1340" ht="20.149999999999999" customHeight="1"/>
    <row r="1341" ht="20.149999999999999" customHeight="1"/>
    <row r="1342" ht="20.149999999999999" customHeight="1"/>
    <row r="1343" ht="20.149999999999999" customHeight="1"/>
    <row r="1344" ht="20.149999999999999" customHeight="1"/>
    <row r="1345" ht="20.149999999999999" customHeight="1"/>
    <row r="1346" ht="20.149999999999999" customHeight="1"/>
    <row r="1347" ht="20.149999999999999" customHeight="1"/>
    <row r="1348" ht="20.149999999999999" customHeight="1"/>
    <row r="1349" ht="20.149999999999999" customHeight="1"/>
    <row r="1350" ht="20.149999999999999" customHeight="1"/>
    <row r="1351" ht="20.149999999999999" customHeight="1"/>
    <row r="1352" ht="20.149999999999999" customHeight="1"/>
    <row r="1353" ht="20.149999999999999" customHeight="1"/>
    <row r="1354" ht="20.149999999999999" customHeight="1"/>
    <row r="1355" ht="20.149999999999999" customHeight="1"/>
    <row r="1356" ht="20.149999999999999" customHeight="1"/>
    <row r="1357" ht="20.149999999999999" customHeight="1"/>
    <row r="1358" ht="20.149999999999999" customHeight="1"/>
    <row r="1359" ht="20.149999999999999" customHeight="1"/>
    <row r="1360" ht="20.149999999999999" customHeight="1"/>
    <row r="1361" ht="20.149999999999999" customHeight="1"/>
    <row r="1362" ht="20.149999999999999" customHeight="1"/>
    <row r="1363" ht="20.149999999999999" customHeight="1"/>
    <row r="1364" ht="20.149999999999999" customHeight="1"/>
    <row r="1365" ht="20.149999999999999" customHeight="1"/>
    <row r="1366" ht="20.149999999999999" customHeight="1"/>
    <row r="1367" ht="20.149999999999999" customHeight="1"/>
    <row r="1368" ht="20.149999999999999" customHeight="1"/>
    <row r="1369" ht="20.149999999999999" customHeight="1"/>
    <row r="1370" ht="20.149999999999999" customHeight="1"/>
    <row r="1371" ht="20.149999999999999" customHeight="1"/>
    <row r="1372" ht="20.149999999999999" customHeight="1"/>
    <row r="1373" ht="20.149999999999999" customHeight="1"/>
    <row r="1374" ht="20.149999999999999" customHeight="1"/>
    <row r="1375" ht="20.149999999999999" customHeight="1"/>
    <row r="1376" ht="20.149999999999999" customHeight="1"/>
    <row r="1377" ht="20.149999999999999" customHeight="1"/>
    <row r="1378" ht="20.149999999999999" customHeight="1"/>
    <row r="1379" ht="20.149999999999999" customHeight="1"/>
    <row r="1380" ht="20.149999999999999" customHeight="1"/>
    <row r="1381" ht="20.149999999999999" customHeight="1"/>
    <row r="1382" ht="20.149999999999999" customHeight="1"/>
    <row r="1383" ht="20.149999999999999" customHeight="1"/>
    <row r="1384" ht="20.149999999999999" customHeight="1"/>
    <row r="1385" ht="20.149999999999999" customHeight="1"/>
    <row r="1386" ht="20.149999999999999" customHeight="1"/>
    <row r="1387" ht="20.149999999999999" customHeight="1"/>
    <row r="1388" ht="20.149999999999999" customHeight="1"/>
    <row r="1389" ht="20.149999999999999" customHeight="1"/>
    <row r="1390" ht="20.149999999999999" customHeight="1"/>
    <row r="1391" ht="20.149999999999999" customHeight="1"/>
    <row r="1392" ht="20.149999999999999" customHeight="1"/>
    <row r="1393" ht="20.149999999999999" customHeight="1"/>
    <row r="1394" ht="20.149999999999999" customHeight="1"/>
    <row r="1395" ht="20.149999999999999" customHeight="1"/>
    <row r="1396" ht="20.149999999999999" customHeight="1"/>
    <row r="1397" ht="20.149999999999999" customHeight="1"/>
    <row r="1398" ht="20.149999999999999" customHeight="1"/>
    <row r="1399" ht="20.149999999999999" customHeight="1"/>
    <row r="1400" ht="20.149999999999999" customHeight="1"/>
    <row r="1401" ht="20.149999999999999" customHeight="1"/>
    <row r="1402" ht="20.149999999999999" customHeight="1"/>
    <row r="1403" ht="20.149999999999999" customHeight="1"/>
    <row r="1404" ht="20.149999999999999" customHeight="1"/>
    <row r="1405" ht="20.149999999999999" customHeight="1"/>
    <row r="1406" ht="20.149999999999999" customHeight="1"/>
    <row r="1407" ht="20.149999999999999" customHeight="1"/>
    <row r="1408" ht="20.149999999999999" customHeight="1"/>
    <row r="1409" ht="20.149999999999999" customHeight="1"/>
    <row r="1410" ht="20.149999999999999" customHeight="1"/>
    <row r="1411" ht="20.149999999999999" customHeight="1"/>
    <row r="1412" ht="20.149999999999999" customHeight="1"/>
    <row r="1413" ht="20.149999999999999" customHeight="1"/>
    <row r="1414" ht="20.149999999999999" customHeight="1"/>
    <row r="1415" ht="20.149999999999999" customHeight="1"/>
    <row r="1416" ht="20.149999999999999" customHeight="1"/>
    <row r="1417" ht="20.149999999999999" customHeight="1"/>
    <row r="1418" ht="20.149999999999999" customHeight="1"/>
    <row r="1419" ht="20.149999999999999" customHeight="1"/>
    <row r="1420" ht="20.149999999999999" customHeight="1"/>
    <row r="1421" ht="20.149999999999999" customHeight="1"/>
    <row r="1422" ht="20.149999999999999" customHeight="1"/>
    <row r="1423" ht="20.149999999999999" customHeight="1"/>
    <row r="1424" ht="20.149999999999999" customHeight="1"/>
    <row r="1425" ht="20.149999999999999" customHeight="1"/>
    <row r="1426" ht="20.149999999999999" customHeight="1"/>
    <row r="1427" ht="20.149999999999999" customHeight="1"/>
    <row r="1428" ht="20.149999999999999" customHeight="1"/>
    <row r="1429" ht="20.149999999999999" customHeight="1"/>
    <row r="1430" ht="20.149999999999999" customHeight="1"/>
    <row r="1431" ht="20.149999999999999" customHeight="1"/>
    <row r="1432" ht="20.149999999999999" customHeight="1"/>
    <row r="1433" ht="20.149999999999999" customHeight="1"/>
    <row r="1434" ht="20.149999999999999" customHeight="1"/>
    <row r="1435" ht="20.149999999999999" customHeight="1"/>
    <row r="1436" ht="20.149999999999999" customHeight="1"/>
    <row r="1437" ht="20.149999999999999" customHeight="1"/>
    <row r="1438" ht="20.149999999999999" customHeight="1"/>
    <row r="1439" ht="20.149999999999999"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row r="2448" ht="18" customHeight="1"/>
    <row r="2449" ht="18" customHeight="1"/>
    <row r="2450" ht="18" customHeight="1"/>
    <row r="2451" ht="18" customHeight="1"/>
    <row r="2452" ht="18" customHeight="1"/>
    <row r="2453" ht="18" customHeight="1"/>
    <row r="2454" ht="18" customHeight="1"/>
    <row r="2455" ht="18" customHeight="1"/>
    <row r="2456" ht="18" customHeight="1"/>
    <row r="2457" ht="18" customHeight="1"/>
    <row r="2458" ht="18" customHeight="1"/>
    <row r="2459" ht="18" customHeight="1"/>
    <row r="2460" ht="18" customHeight="1"/>
    <row r="2461" ht="18" customHeight="1"/>
    <row r="2462" ht="18" customHeight="1"/>
    <row r="2463" ht="18" customHeight="1"/>
    <row r="2464" ht="18" customHeight="1"/>
    <row r="2465" ht="18" customHeight="1"/>
    <row r="2466" ht="18" customHeight="1"/>
    <row r="2467" ht="18" customHeight="1"/>
    <row r="2468" ht="18" customHeight="1"/>
    <row r="2469" ht="18" customHeight="1"/>
    <row r="2470" ht="18" customHeight="1"/>
    <row r="2471" ht="18" customHeight="1"/>
    <row r="2472" ht="18" customHeight="1"/>
    <row r="2473" ht="18" customHeight="1"/>
    <row r="2474" ht="18" customHeight="1"/>
    <row r="2475" ht="18" customHeight="1"/>
    <row r="2476" ht="18" customHeight="1"/>
    <row r="2477" ht="18" customHeight="1"/>
    <row r="2478" ht="18" customHeight="1"/>
    <row r="2479" ht="18" customHeight="1"/>
    <row r="2480" ht="18" customHeight="1"/>
    <row r="2481" ht="18" customHeight="1"/>
    <row r="2482" ht="18" customHeight="1"/>
    <row r="2483" ht="18" customHeight="1"/>
    <row r="2484" ht="18" customHeight="1"/>
    <row r="2485" ht="18" customHeight="1"/>
    <row r="2486" ht="18" customHeight="1"/>
    <row r="2487" ht="18" customHeight="1"/>
    <row r="2488" ht="18" customHeight="1"/>
    <row r="2489" ht="18" customHeight="1"/>
    <row r="2490" ht="18" customHeight="1"/>
    <row r="2491" ht="18" customHeight="1"/>
    <row r="2492" ht="18" customHeight="1"/>
    <row r="2493" ht="18" customHeight="1"/>
    <row r="2494" ht="18" customHeight="1"/>
    <row r="2495" ht="18" customHeight="1"/>
    <row r="2496" ht="18" customHeight="1"/>
    <row r="2497" ht="18" customHeight="1"/>
    <row r="2498" ht="18" customHeight="1"/>
    <row r="2499" ht="18" customHeight="1"/>
    <row r="2500" ht="18" customHeight="1"/>
    <row r="2501" ht="18" customHeight="1"/>
    <row r="2502" ht="18" customHeight="1"/>
    <row r="2503" ht="18" customHeight="1"/>
    <row r="2504" ht="18" customHeight="1"/>
    <row r="2505" ht="18" customHeight="1"/>
    <row r="2506" ht="18" customHeight="1"/>
    <row r="2507" ht="18" customHeight="1"/>
    <row r="2508" ht="18" customHeight="1"/>
    <row r="2509" ht="18" customHeight="1"/>
    <row r="2510" ht="18" customHeight="1"/>
    <row r="2511" ht="18" customHeight="1"/>
    <row r="2512" ht="18" customHeight="1"/>
    <row r="2513" ht="18" customHeight="1"/>
    <row r="2514" ht="18" customHeight="1"/>
    <row r="2515" ht="18" customHeight="1"/>
    <row r="2516" ht="18" customHeight="1"/>
    <row r="2517" ht="18" customHeight="1"/>
    <row r="2518" ht="18" customHeight="1"/>
    <row r="2519" ht="18" customHeight="1"/>
    <row r="2520" ht="18" customHeight="1"/>
    <row r="2521" ht="18" customHeight="1"/>
    <row r="2522" ht="18" customHeight="1"/>
    <row r="2523" ht="18" customHeight="1"/>
    <row r="2524" ht="18" customHeight="1"/>
    <row r="2525" ht="18" customHeight="1"/>
    <row r="2526" ht="18" customHeight="1"/>
    <row r="2527" ht="18" customHeight="1"/>
    <row r="2528" ht="18" customHeight="1"/>
    <row r="2529" ht="18" customHeight="1"/>
    <row r="2530" ht="18" customHeight="1"/>
    <row r="2531" ht="18" customHeight="1"/>
    <row r="2532" ht="18" customHeight="1"/>
    <row r="2533" ht="18" customHeight="1"/>
    <row r="2534" ht="18" customHeight="1"/>
    <row r="2535" ht="18" customHeight="1"/>
    <row r="2536" ht="18" customHeight="1"/>
    <row r="2537" ht="18" customHeight="1"/>
    <row r="2538" ht="18" customHeight="1"/>
    <row r="2539" ht="18" customHeight="1"/>
    <row r="2540" ht="18" customHeight="1"/>
    <row r="2541" ht="18" customHeight="1"/>
    <row r="2542" ht="18" customHeight="1"/>
    <row r="2543" ht="18" customHeight="1"/>
    <row r="2544" ht="18" customHeight="1"/>
    <row r="2545" ht="18" customHeight="1"/>
    <row r="2546" ht="18" customHeight="1"/>
    <row r="2547" ht="18" customHeight="1"/>
    <row r="2548" ht="18" customHeight="1"/>
    <row r="2549" ht="18" customHeight="1"/>
    <row r="2550" ht="18" customHeight="1"/>
    <row r="2551" ht="18" customHeight="1"/>
    <row r="2552" ht="18" customHeight="1"/>
    <row r="2553" ht="18" customHeight="1"/>
    <row r="2554" ht="18" customHeight="1"/>
    <row r="2555" ht="18" customHeight="1"/>
    <row r="2556" ht="18" customHeight="1"/>
    <row r="2557" ht="18" customHeight="1"/>
    <row r="2558" ht="18" customHeight="1"/>
    <row r="2559" ht="18" customHeight="1"/>
    <row r="2560" ht="18" customHeight="1"/>
    <row r="2561" ht="18" customHeight="1"/>
    <row r="2562" ht="18" customHeight="1"/>
    <row r="2563" ht="18" customHeight="1"/>
    <row r="2564" ht="18" customHeight="1"/>
    <row r="2565" ht="18" customHeight="1"/>
    <row r="2566" ht="18" customHeight="1"/>
    <row r="2567" ht="18" customHeight="1"/>
    <row r="2568" ht="18" customHeight="1"/>
    <row r="2569" ht="18" customHeight="1"/>
    <row r="2570" ht="18" customHeight="1"/>
    <row r="2571" ht="18" customHeight="1"/>
    <row r="2572" ht="18" customHeight="1"/>
    <row r="2573" ht="18" customHeight="1"/>
    <row r="2574" ht="18" customHeight="1"/>
    <row r="2575" ht="18" customHeight="1"/>
    <row r="2576" ht="18" customHeight="1"/>
    <row r="2577" ht="18" customHeight="1"/>
    <row r="2578" ht="18" customHeight="1"/>
    <row r="2579" ht="18" customHeight="1"/>
    <row r="2580" ht="18" customHeight="1"/>
    <row r="2581" ht="18" customHeight="1"/>
    <row r="2582" ht="18" customHeight="1"/>
    <row r="2583" ht="18" customHeight="1"/>
    <row r="2584" ht="18" customHeight="1"/>
    <row r="2585" ht="18" customHeight="1"/>
    <row r="2586" ht="18" customHeight="1"/>
    <row r="2587" ht="18" customHeight="1"/>
    <row r="2588" ht="18" customHeight="1"/>
    <row r="2589" ht="18" customHeight="1"/>
    <row r="2590" ht="18" customHeight="1"/>
    <row r="2591" ht="18" customHeight="1"/>
    <row r="2592" ht="18" customHeight="1"/>
    <row r="2593" ht="18" customHeight="1"/>
    <row r="2594" ht="18" customHeight="1"/>
    <row r="2595" ht="18" customHeight="1"/>
    <row r="2596" ht="18" customHeight="1"/>
    <row r="2597" ht="18" customHeight="1"/>
    <row r="2598" ht="18" customHeight="1"/>
    <row r="2599" ht="18" customHeight="1"/>
    <row r="2600" ht="18" customHeight="1"/>
    <row r="2601" ht="18" customHeight="1"/>
    <row r="2602" ht="18" customHeight="1"/>
    <row r="2603" ht="18" customHeight="1"/>
    <row r="2604" ht="18" customHeight="1"/>
    <row r="2605" ht="18" customHeight="1"/>
    <row r="2606" ht="18" customHeight="1"/>
    <row r="2607" ht="18" customHeight="1"/>
    <row r="2608" ht="18" customHeight="1"/>
    <row r="2609" ht="18" customHeight="1"/>
    <row r="2610" ht="18" customHeight="1"/>
    <row r="2611" ht="18" customHeight="1"/>
    <row r="2612" ht="18" customHeight="1"/>
    <row r="2613" ht="18" customHeight="1"/>
    <row r="2614" ht="18" customHeight="1"/>
    <row r="2615" ht="18" customHeight="1"/>
    <row r="2616" ht="18" customHeight="1"/>
    <row r="2617" ht="18" customHeight="1"/>
    <row r="2618" ht="18" customHeight="1"/>
    <row r="2619" ht="18" customHeight="1"/>
    <row r="2620" ht="18" customHeight="1"/>
    <row r="2621" ht="18" customHeight="1"/>
    <row r="2622" ht="18" customHeight="1"/>
    <row r="2623" ht="18" customHeight="1"/>
    <row r="2624" ht="18" customHeight="1"/>
    <row r="2625" ht="18" customHeight="1"/>
    <row r="2626" ht="18" customHeight="1"/>
    <row r="2627" ht="18" customHeight="1"/>
    <row r="2628" ht="18" customHeight="1"/>
    <row r="2629" ht="18" customHeight="1"/>
    <row r="2630" ht="18" customHeight="1"/>
    <row r="2631" ht="18" customHeight="1"/>
    <row r="2632" ht="18" customHeight="1"/>
    <row r="2633" ht="18" customHeight="1"/>
    <row r="2634" ht="18" customHeight="1"/>
    <row r="2635" ht="18" customHeight="1"/>
    <row r="2636" ht="18" customHeight="1"/>
    <row r="2637" ht="18" customHeight="1"/>
    <row r="2638" ht="18" customHeight="1"/>
    <row r="2639" ht="18" customHeight="1"/>
    <row r="2640" ht="18" customHeight="1"/>
    <row r="2641" ht="18" customHeight="1"/>
    <row r="2642" ht="18" customHeight="1"/>
    <row r="2643" ht="18" customHeight="1"/>
    <row r="2644" ht="18" customHeight="1"/>
    <row r="2645" ht="18" customHeight="1"/>
    <row r="2646" ht="18" customHeight="1"/>
    <row r="2647" ht="18" customHeight="1"/>
    <row r="2648" ht="18" customHeight="1"/>
    <row r="2649" ht="18" customHeight="1"/>
    <row r="2650" ht="18" customHeight="1"/>
    <row r="2651" ht="18" customHeight="1"/>
    <row r="2652" ht="18" customHeight="1"/>
    <row r="2653" ht="18" customHeight="1"/>
    <row r="2654" ht="18" customHeight="1"/>
    <row r="2655" ht="18" customHeight="1"/>
    <row r="2656" ht="18" customHeight="1"/>
    <row r="2657" ht="18" customHeight="1"/>
    <row r="2658" ht="18" customHeight="1"/>
    <row r="2659" ht="18" customHeight="1"/>
    <row r="2660" ht="18" customHeight="1"/>
    <row r="2661" ht="18" customHeight="1"/>
    <row r="2662" ht="18" customHeight="1"/>
    <row r="2663" ht="18" customHeight="1"/>
    <row r="2664" ht="18" customHeight="1"/>
    <row r="2665" ht="18" customHeight="1"/>
    <row r="2666" ht="18" customHeight="1"/>
    <row r="2667" ht="18" customHeight="1"/>
    <row r="2668" ht="18" customHeight="1"/>
    <row r="2669" ht="18" customHeight="1"/>
    <row r="2670" ht="18" customHeight="1"/>
    <row r="2671" ht="18" customHeight="1"/>
    <row r="2672" ht="18" customHeight="1"/>
    <row r="2673" ht="18" customHeight="1"/>
    <row r="2674" ht="18" customHeight="1"/>
    <row r="2675" ht="18" customHeight="1"/>
    <row r="2676" ht="18" customHeight="1"/>
    <row r="2677" ht="18" customHeight="1"/>
    <row r="2678" ht="18" customHeight="1"/>
    <row r="2679" ht="18" customHeight="1"/>
    <row r="2680" ht="18" customHeight="1"/>
    <row r="2681" ht="18" customHeight="1"/>
    <row r="2682" ht="18" customHeight="1"/>
    <row r="2683" ht="18" customHeight="1"/>
    <row r="2684" ht="18" customHeight="1"/>
    <row r="2685" ht="18" customHeight="1"/>
    <row r="2686" ht="18" customHeight="1"/>
    <row r="2687" ht="18" customHeight="1"/>
    <row r="2688" ht="18" customHeight="1"/>
    <row r="2689" ht="18" customHeight="1"/>
    <row r="2690" ht="18" customHeight="1"/>
    <row r="2691" ht="18" customHeight="1"/>
    <row r="2692" ht="18" customHeight="1"/>
    <row r="2693" ht="18" customHeight="1"/>
    <row r="2694" ht="18" customHeight="1"/>
    <row r="2695" ht="18" customHeight="1"/>
    <row r="2696" ht="18" customHeight="1"/>
    <row r="2697" ht="18" customHeight="1"/>
    <row r="2698" ht="18" customHeight="1"/>
    <row r="2699" ht="18" customHeight="1"/>
    <row r="2700" ht="18" customHeight="1"/>
    <row r="2701" ht="18" customHeight="1"/>
    <row r="2702" ht="18" customHeight="1"/>
    <row r="2703" ht="18" customHeight="1"/>
    <row r="2704" ht="18" customHeight="1"/>
    <row r="2705" ht="18" customHeight="1"/>
    <row r="2706" ht="18" customHeight="1"/>
    <row r="2707" ht="18" customHeight="1"/>
    <row r="2708" ht="18" customHeight="1"/>
    <row r="2709" ht="18" customHeight="1"/>
    <row r="2710" ht="18" customHeight="1"/>
    <row r="2711" ht="18" customHeight="1"/>
    <row r="2712" ht="18" customHeight="1"/>
    <row r="2713" ht="18" customHeight="1"/>
    <row r="2714" ht="18" customHeight="1"/>
    <row r="2715" ht="18" customHeight="1"/>
    <row r="2716" ht="18" customHeight="1"/>
    <row r="2717" ht="18" customHeight="1"/>
    <row r="2718" ht="18" customHeight="1"/>
    <row r="2719" ht="18" customHeight="1"/>
    <row r="2720" ht="18" customHeight="1"/>
    <row r="2721" ht="18" customHeight="1"/>
    <row r="2722" ht="18" customHeight="1"/>
    <row r="2723" ht="18" customHeight="1"/>
    <row r="2724" ht="18" customHeight="1"/>
    <row r="2725" ht="18" customHeight="1"/>
    <row r="2726" ht="18" customHeight="1"/>
    <row r="2727" ht="18" customHeight="1"/>
    <row r="2728" ht="18" customHeight="1"/>
    <row r="2729" ht="18" customHeight="1"/>
    <row r="2730" ht="18" customHeight="1"/>
    <row r="2731" ht="18" customHeight="1"/>
    <row r="2732" ht="18" customHeight="1"/>
    <row r="2733" ht="18" customHeight="1"/>
    <row r="2734" ht="18" customHeight="1"/>
    <row r="2735" ht="18" customHeight="1"/>
    <row r="2736" ht="18" customHeight="1"/>
    <row r="2737" ht="18" customHeight="1"/>
    <row r="2738" ht="18" customHeight="1"/>
    <row r="2739" ht="18" customHeight="1"/>
    <row r="2740" ht="18" customHeight="1"/>
    <row r="2741" ht="18" customHeight="1"/>
    <row r="2742" ht="18" customHeight="1"/>
    <row r="2743" ht="18" customHeight="1"/>
    <row r="2744" ht="18" customHeight="1"/>
    <row r="2745" ht="18" customHeight="1"/>
    <row r="2746" ht="18" customHeight="1"/>
    <row r="2747" ht="18" customHeight="1"/>
    <row r="2748" ht="18" customHeight="1"/>
    <row r="2749" ht="18" customHeight="1"/>
  </sheetData>
  <mergeCells count="142">
    <mergeCell ref="J14:M14"/>
    <mergeCell ref="N15:P15"/>
    <mergeCell ref="J15:M15"/>
    <mergeCell ref="B14:E14"/>
    <mergeCell ref="F14:G14"/>
    <mergeCell ref="B15:E15"/>
    <mergeCell ref="F15:G15"/>
    <mergeCell ref="AC15:AD15"/>
    <mergeCell ref="AE15:AF15"/>
    <mergeCell ref="H14:I14"/>
    <mergeCell ref="H15:I15"/>
    <mergeCell ref="AG15:AI15"/>
    <mergeCell ref="AJ15:AL15"/>
    <mergeCell ref="Q15:S15"/>
    <mergeCell ref="T15:V15"/>
    <mergeCell ref="W15:Y15"/>
    <mergeCell ref="Z15:AB15"/>
    <mergeCell ref="N14:P14"/>
    <mergeCell ref="AC13:AD13"/>
    <mergeCell ref="AE13:AF13"/>
    <mergeCell ref="AG13:AI13"/>
    <mergeCell ref="AJ13:AL13"/>
    <mergeCell ref="Q14:S14"/>
    <mergeCell ref="Q13:S13"/>
    <mergeCell ref="T13:V13"/>
    <mergeCell ref="W13:Y13"/>
    <mergeCell ref="Z13:AB13"/>
    <mergeCell ref="T14:V14"/>
    <mergeCell ref="W14:Y14"/>
    <mergeCell ref="Z14:AB14"/>
    <mergeCell ref="AC14:AD14"/>
    <mergeCell ref="AE14:AF14"/>
    <mergeCell ref="AG14:AI14"/>
    <mergeCell ref="AJ14:AL14"/>
    <mergeCell ref="J12:M12"/>
    <mergeCell ref="B12:E12"/>
    <mergeCell ref="F12:G12"/>
    <mergeCell ref="H12:I12"/>
    <mergeCell ref="N13:P13"/>
    <mergeCell ref="J13:M13"/>
    <mergeCell ref="T12:V12"/>
    <mergeCell ref="W12:Y12"/>
    <mergeCell ref="Z12:AB12"/>
    <mergeCell ref="Q12:S12"/>
    <mergeCell ref="B13:E13"/>
    <mergeCell ref="F13:G13"/>
    <mergeCell ref="H13:I13"/>
    <mergeCell ref="AC11:AD11"/>
    <mergeCell ref="AE11:AF11"/>
    <mergeCell ref="AG11:AI11"/>
    <mergeCell ref="AJ11:AL11"/>
    <mergeCell ref="Q11:S11"/>
    <mergeCell ref="T11:V11"/>
    <mergeCell ref="W11:Y11"/>
    <mergeCell ref="Z11:AB11"/>
    <mergeCell ref="N12:P12"/>
    <mergeCell ref="AC12:AD12"/>
    <mergeCell ref="AE12:AF12"/>
    <mergeCell ref="AG12:AI12"/>
    <mergeCell ref="AJ12:AL12"/>
    <mergeCell ref="N11:P11"/>
    <mergeCell ref="J11:M11"/>
    <mergeCell ref="T10:V10"/>
    <mergeCell ref="B10:E10"/>
    <mergeCell ref="F10:G10"/>
    <mergeCell ref="B11:E11"/>
    <mergeCell ref="F11:G11"/>
    <mergeCell ref="H10:I10"/>
    <mergeCell ref="H11:I11"/>
    <mergeCell ref="AJ6:AL6"/>
    <mergeCell ref="J7:M9"/>
    <mergeCell ref="AJ8:AL9"/>
    <mergeCell ref="B7:E9"/>
    <mergeCell ref="F7:G9"/>
    <mergeCell ref="H7:I9"/>
    <mergeCell ref="Q10:S10"/>
    <mergeCell ref="T9:V9"/>
    <mergeCell ref="N10:P10"/>
    <mergeCell ref="J10:M10"/>
    <mergeCell ref="W10:Y10"/>
    <mergeCell ref="Z10:AB10"/>
    <mergeCell ref="AC10:AD10"/>
    <mergeCell ref="AE10:AF10"/>
    <mergeCell ref="AG10:AI10"/>
    <mergeCell ref="AJ10:AL10"/>
    <mergeCell ref="AC9:AD9"/>
    <mergeCell ref="T8:AD8"/>
    <mergeCell ref="AE8:AF9"/>
    <mergeCell ref="AG8:AI9"/>
    <mergeCell ref="T7:AI7"/>
    <mergeCell ref="N7:S7"/>
    <mergeCell ref="N8:P9"/>
    <mergeCell ref="Q8:S9"/>
    <mergeCell ref="W9:Y9"/>
    <mergeCell ref="Z9:AB9"/>
    <mergeCell ref="AU8:AW9"/>
    <mergeCell ref="AX8:AZ9"/>
    <mergeCell ref="AU7:AZ7"/>
    <mergeCell ref="AM10:AO10"/>
    <mergeCell ref="AP10:AQ10"/>
    <mergeCell ref="AR10:AT10"/>
    <mergeCell ref="AU10:AW10"/>
    <mergeCell ref="AX10:AZ10"/>
    <mergeCell ref="AM8:AO9"/>
    <mergeCell ref="AP8:AQ9"/>
    <mergeCell ref="AJ7:AQ7"/>
    <mergeCell ref="AR7:AT9"/>
    <mergeCell ref="AX13:AZ13"/>
    <mergeCell ref="AM12:AO12"/>
    <mergeCell ref="AP12:AQ12"/>
    <mergeCell ref="AR12:AT12"/>
    <mergeCell ref="AU12:AW12"/>
    <mergeCell ref="AX12:AZ12"/>
    <mergeCell ref="AM11:AO11"/>
    <mergeCell ref="AP11:AQ11"/>
    <mergeCell ref="AR11:AT11"/>
    <mergeCell ref="AU11:AW11"/>
    <mergeCell ref="AX11:AZ11"/>
    <mergeCell ref="BA7:BC9"/>
    <mergeCell ref="BA10:BC10"/>
    <mergeCell ref="BA11:BC11"/>
    <mergeCell ref="BA12:BC12"/>
    <mergeCell ref="BA13:BC13"/>
    <mergeCell ref="BA14:BC14"/>
    <mergeCell ref="BA15:BC15"/>
    <mergeCell ref="B2:BC3"/>
    <mergeCell ref="B5:D5"/>
    <mergeCell ref="E5:I5"/>
    <mergeCell ref="AM15:AO15"/>
    <mergeCell ref="AP15:AQ15"/>
    <mergeCell ref="AR15:AT15"/>
    <mergeCell ref="AU15:AW15"/>
    <mergeCell ref="AX15:AZ15"/>
    <mergeCell ref="AM14:AO14"/>
    <mergeCell ref="AP14:AQ14"/>
    <mergeCell ref="AR14:AT14"/>
    <mergeCell ref="AU14:AW14"/>
    <mergeCell ref="AX14:AZ14"/>
    <mergeCell ref="AM13:AO13"/>
    <mergeCell ref="AP13:AQ13"/>
    <mergeCell ref="AR13:AT13"/>
    <mergeCell ref="AU13:AW13"/>
  </mergeCells>
  <phoneticPr fontId="3"/>
  <pageMargins left="0.78700000000000003" right="0.78700000000000003" top="0.98399999999999999" bottom="0.98399999999999999" header="0.51200000000000001" footer="0.51200000000000001"/>
  <pageSetup paperSize="9" scale="59"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1751-934A-4030-8D10-986B590E30D3}">
  <sheetPr>
    <pageSetUpPr fitToPage="1"/>
  </sheetPr>
  <dimension ref="A1:B82"/>
  <sheetViews>
    <sheetView view="pageBreakPreview" zoomScaleNormal="100" zoomScaleSheetLayoutView="100" workbookViewId="0">
      <selection activeCell="A3" sqref="A3"/>
    </sheetView>
  </sheetViews>
  <sheetFormatPr defaultColWidth="8.83203125" defaultRowHeight="18"/>
  <cols>
    <col min="1" max="1" width="50" style="24" customWidth="1"/>
    <col min="2" max="2" width="22.33203125" style="24" customWidth="1"/>
    <col min="3" max="16384" width="8.83203125" style="24"/>
  </cols>
  <sheetData>
    <row r="1" spans="1:2" ht="18" customHeight="1">
      <c r="A1" s="24" t="s">
        <v>239</v>
      </c>
    </row>
    <row r="2" spans="1:2" ht="18" customHeight="1">
      <c r="A2" s="25" t="s">
        <v>247</v>
      </c>
    </row>
    <row r="3" spans="1:2" ht="18" customHeight="1">
      <c r="A3" s="30" t="s">
        <v>240</v>
      </c>
    </row>
    <row r="4" spans="1:2" ht="18" customHeight="1">
      <c r="A4" s="26" t="s">
        <v>241</v>
      </c>
    </row>
    <row r="5" spans="1:2" ht="18" customHeight="1">
      <c r="A5" s="26" t="s">
        <v>242</v>
      </c>
    </row>
    <row r="6" spans="1:2" ht="18" customHeight="1">
      <c r="A6" s="27" t="s">
        <v>243</v>
      </c>
      <c r="B6" s="28"/>
    </row>
    <row r="7" spans="1:2" ht="18" customHeight="1">
      <c r="A7" s="29" t="s">
        <v>244</v>
      </c>
    </row>
    <row r="8" spans="1:2" ht="18" customHeight="1">
      <c r="A8" s="29" t="s">
        <v>245</v>
      </c>
    </row>
    <row r="9" spans="1:2" ht="18" customHeight="1">
      <c r="A9" s="29" t="s">
        <v>246</v>
      </c>
    </row>
    <row r="10" spans="1:2" ht="18" customHeight="1">
      <c r="A10" s="26"/>
    </row>
    <row r="11" spans="1:2" ht="18" customHeight="1">
      <c r="A11" s="26"/>
    </row>
    <row r="12" spans="1:2" ht="18" customHeight="1">
      <c r="A12" s="26"/>
    </row>
    <row r="13" spans="1:2" ht="18" customHeight="1">
      <c r="A13" s="26"/>
    </row>
    <row r="14" spans="1:2" ht="18" customHeight="1">
      <c r="A14" s="26"/>
    </row>
    <row r="15" spans="1:2" ht="18" customHeight="1">
      <c r="A15" s="29"/>
    </row>
    <row r="16" spans="1:2" ht="18" customHeight="1">
      <c r="A16" s="29"/>
    </row>
    <row r="17" spans="1:1" ht="18" customHeight="1">
      <c r="A17" s="29"/>
    </row>
    <row r="18" spans="1:1" ht="18" customHeight="1">
      <c r="A18" s="29"/>
    </row>
    <row r="19" spans="1:1" ht="18" customHeight="1">
      <c r="A19" s="29"/>
    </row>
    <row r="20" spans="1:1" ht="18" customHeight="1">
      <c r="A20" s="26"/>
    </row>
    <row r="21" spans="1:1" ht="18" customHeight="1">
      <c r="A21" s="26"/>
    </row>
    <row r="22" spans="1:1" ht="18" customHeight="1">
      <c r="A22" s="26"/>
    </row>
    <row r="23" spans="1:1" ht="18" customHeight="1">
      <c r="A23" s="29"/>
    </row>
    <row r="24" spans="1:1" ht="18" customHeight="1">
      <c r="A24" s="29"/>
    </row>
    <row r="25" spans="1:1" ht="18" customHeight="1">
      <c r="A25" s="26"/>
    </row>
    <row r="26" spans="1:1" ht="18" customHeight="1">
      <c r="A26" s="26"/>
    </row>
    <row r="27" spans="1:1" ht="18" customHeight="1">
      <c r="A27" s="26"/>
    </row>
    <row r="28" spans="1:1" ht="18" customHeight="1">
      <c r="A28" s="26"/>
    </row>
    <row r="29" spans="1:1" ht="18" customHeight="1">
      <c r="A29" s="26"/>
    </row>
    <row r="30" spans="1:1" ht="18" customHeight="1">
      <c r="A30" s="26"/>
    </row>
    <row r="31" spans="1:1" ht="18" customHeight="1">
      <c r="A31" s="26"/>
    </row>
    <row r="32" spans="1:1" ht="18" customHeight="1">
      <c r="A32" s="26"/>
    </row>
    <row r="33" spans="1:1" ht="18" customHeight="1">
      <c r="A33" s="26"/>
    </row>
    <row r="34" spans="1:1" ht="18" customHeight="1">
      <c r="A34" s="26"/>
    </row>
    <row r="35" spans="1:1" ht="18" customHeight="1">
      <c r="A35" s="26"/>
    </row>
    <row r="36" spans="1:1" ht="18" customHeight="1">
      <c r="A36" s="26"/>
    </row>
    <row r="37" spans="1:1" ht="18" customHeight="1">
      <c r="A37" s="26"/>
    </row>
    <row r="38" spans="1:1" ht="18" customHeight="1">
      <c r="A38" s="26"/>
    </row>
    <row r="39" spans="1:1" ht="18" customHeight="1">
      <c r="A39" s="26"/>
    </row>
    <row r="40" spans="1:1" ht="18" customHeight="1">
      <c r="A40" s="26"/>
    </row>
    <row r="41" spans="1:1" ht="18" customHeight="1">
      <c r="A41" s="26"/>
    </row>
    <row r="42" spans="1:1" ht="18" customHeight="1">
      <c r="A42" s="26"/>
    </row>
    <row r="43" spans="1:1" ht="18" customHeight="1">
      <c r="A43" s="26"/>
    </row>
    <row r="44" spans="1:1" ht="18" customHeight="1">
      <c r="A44"/>
    </row>
    <row r="45" spans="1:1" ht="18" customHeight="1"/>
    <row r="46" spans="1:1" ht="18" customHeight="1"/>
    <row r="47" spans="1:1" ht="18" customHeight="1"/>
    <row r="48" spans="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0CA09-1783-4B20-9E0F-8EB36A7EEB2E}">
  <dimension ref="A1:I40"/>
  <sheetViews>
    <sheetView view="pageBreakPreview" zoomScaleNormal="80" zoomScaleSheetLayoutView="100" workbookViewId="0">
      <selection activeCell="E21" sqref="A1:XFD1048576"/>
    </sheetView>
  </sheetViews>
  <sheetFormatPr defaultRowHeight="18"/>
  <cols>
    <col min="1" max="1" width="10.5" style="66" customWidth="1"/>
    <col min="2" max="2" width="12" style="66" customWidth="1"/>
    <col min="3" max="8" width="7.5" style="66" customWidth="1"/>
    <col min="9" max="9" width="9.9140625" style="66" customWidth="1"/>
    <col min="10" max="16384" width="8.6640625" style="66"/>
  </cols>
  <sheetData>
    <row r="1" spans="1:9" s="61" customFormat="1" ht="17.399999999999999" customHeight="1">
      <c r="A1" s="69" t="s">
        <v>212</v>
      </c>
      <c r="B1" s="70"/>
      <c r="C1" s="70"/>
      <c r="D1" s="70"/>
      <c r="E1" s="70"/>
      <c r="F1" s="70"/>
      <c r="G1" s="70"/>
      <c r="H1" s="70"/>
      <c r="I1" s="70"/>
    </row>
    <row r="2" spans="1:9" s="61" customFormat="1" ht="17.399999999999999" customHeight="1">
      <c r="A2" s="62"/>
    </row>
    <row r="3" spans="1:9" s="61" customFormat="1" ht="17.399999999999999" customHeight="1">
      <c r="A3" s="71"/>
      <c r="B3" s="70"/>
      <c r="C3" s="70"/>
      <c r="D3" s="70"/>
      <c r="E3" s="70"/>
      <c r="F3" s="70"/>
      <c r="G3" s="70"/>
      <c r="H3" s="70"/>
      <c r="I3" s="70"/>
    </row>
    <row r="4" spans="1:9" s="61" customFormat="1" ht="17.399999999999999" customHeight="1">
      <c r="A4" s="72" t="s">
        <v>248</v>
      </c>
      <c r="B4" s="73"/>
      <c r="C4" s="73"/>
      <c r="D4" s="73"/>
      <c r="E4" s="73"/>
      <c r="F4" s="73"/>
      <c r="G4" s="73"/>
      <c r="H4" s="73"/>
      <c r="I4" s="73"/>
    </row>
    <row r="5" spans="1:9" s="61" customFormat="1" ht="17.399999999999999" customHeight="1">
      <c r="A5" s="74" t="s">
        <v>232</v>
      </c>
      <c r="B5" s="74"/>
      <c r="C5" s="74"/>
      <c r="D5" s="74"/>
      <c r="E5" s="74"/>
      <c r="F5" s="74"/>
      <c r="G5" s="74"/>
      <c r="H5" s="74"/>
      <c r="I5" s="74"/>
    </row>
    <row r="6" spans="1:9" s="61" customFormat="1" ht="17.399999999999999" customHeight="1">
      <c r="A6" s="64"/>
    </row>
    <row r="7" spans="1:9" s="61" customFormat="1" ht="17.399999999999999" customHeight="1">
      <c r="A7" s="74"/>
      <c r="B7" s="74"/>
      <c r="C7" s="74"/>
      <c r="D7" s="74"/>
      <c r="E7" s="74"/>
      <c r="F7" s="74"/>
      <c r="G7" s="74"/>
      <c r="H7" s="74"/>
      <c r="I7" s="74"/>
    </row>
    <row r="8" spans="1:9" s="61" customFormat="1" ht="17.399999999999999" customHeight="1">
      <c r="A8" s="68" t="s">
        <v>200</v>
      </c>
      <c r="B8" s="68"/>
      <c r="C8" s="68"/>
      <c r="D8" s="68"/>
      <c r="E8" s="68"/>
      <c r="F8" s="68"/>
      <c r="G8" s="68"/>
      <c r="H8" s="68"/>
      <c r="I8" s="68"/>
    </row>
    <row r="9" spans="1:9" s="61" customFormat="1" ht="17.399999999999999" customHeight="1">
      <c r="A9" s="71" t="s">
        <v>201</v>
      </c>
      <c r="B9" s="70"/>
      <c r="C9" s="70"/>
      <c r="D9" s="70"/>
      <c r="E9" s="70"/>
      <c r="F9" s="70"/>
      <c r="G9" s="70"/>
      <c r="H9" s="70"/>
      <c r="I9" s="70"/>
    </row>
    <row r="10" spans="1:9" s="61" customFormat="1" ht="17.399999999999999" customHeight="1">
      <c r="A10" s="62"/>
    </row>
    <row r="11" spans="1:9" s="61" customFormat="1" ht="17.399999999999999" customHeight="1">
      <c r="A11" s="75" t="s">
        <v>202</v>
      </c>
      <c r="B11" s="75"/>
      <c r="C11" s="75"/>
      <c r="D11" s="75"/>
      <c r="E11" s="75"/>
      <c r="F11" s="75"/>
      <c r="G11" s="75"/>
      <c r="H11" s="75"/>
      <c r="I11" s="75"/>
    </row>
    <row r="12" spans="1:9" s="61" customFormat="1" ht="17.399999999999999" customHeight="1">
      <c r="A12" s="72"/>
      <c r="B12" s="70"/>
      <c r="C12" s="70"/>
      <c r="D12" s="70"/>
      <c r="E12" s="70"/>
      <c r="F12" s="70"/>
      <c r="G12" s="70"/>
      <c r="H12" s="70"/>
      <c r="I12" s="70"/>
    </row>
    <row r="13" spans="1:9" s="61" customFormat="1" ht="17.399999999999999" customHeight="1">
      <c r="A13" s="71" t="s">
        <v>203</v>
      </c>
      <c r="B13" s="76"/>
      <c r="C13" s="76"/>
      <c r="D13" s="76"/>
      <c r="E13" s="76"/>
      <c r="F13" s="76"/>
      <c r="G13" s="76"/>
      <c r="H13" s="76"/>
      <c r="I13" s="76"/>
    </row>
    <row r="14" spans="1:9" s="61" customFormat="1" ht="17.399999999999999" customHeight="1">
      <c r="A14" s="63"/>
    </row>
    <row r="15" spans="1:9" s="61" customFormat="1" ht="17.399999999999999" customHeight="1">
      <c r="A15" s="62"/>
    </row>
    <row r="16" spans="1:9" s="61" customFormat="1" ht="46.5" customHeight="1">
      <c r="A16" s="77" t="s">
        <v>250</v>
      </c>
      <c r="B16" s="77"/>
      <c r="C16" s="77"/>
      <c r="D16" s="77"/>
      <c r="E16" s="77"/>
      <c r="F16" s="77"/>
      <c r="G16" s="77"/>
      <c r="H16" s="77"/>
      <c r="I16" s="77"/>
    </row>
    <row r="17" spans="1:9" s="61" customFormat="1" ht="17.399999999999999" customHeight="1">
      <c r="A17" s="77"/>
      <c r="B17" s="77"/>
      <c r="C17" s="77"/>
      <c r="D17" s="77"/>
      <c r="E17" s="77"/>
      <c r="F17" s="77"/>
      <c r="G17" s="77"/>
      <c r="H17" s="77"/>
      <c r="I17" s="77"/>
    </row>
    <row r="18" spans="1:9" s="61" customFormat="1" ht="17.399999999999999" customHeight="1">
      <c r="A18" s="67"/>
      <c r="B18" s="67"/>
      <c r="C18" s="67"/>
      <c r="D18" s="67"/>
      <c r="E18" s="67"/>
      <c r="F18" s="67"/>
      <c r="G18" s="67"/>
      <c r="H18" s="67"/>
      <c r="I18" s="67"/>
    </row>
    <row r="19" spans="1:9" s="61" customFormat="1" ht="17.399999999999999" customHeight="1">
      <c r="A19" s="72"/>
      <c r="B19" s="70"/>
      <c r="C19" s="70"/>
      <c r="D19" s="70"/>
      <c r="E19" s="70"/>
      <c r="F19" s="70"/>
      <c r="G19" s="70"/>
      <c r="H19" s="70"/>
      <c r="I19" s="70"/>
    </row>
    <row r="20" spans="1:9" s="61" customFormat="1" ht="17.399999999999999" customHeight="1">
      <c r="A20" s="63"/>
    </row>
    <row r="21" spans="1:9" s="61" customFormat="1" ht="17.399999999999999" customHeight="1">
      <c r="A21" s="62"/>
    </row>
    <row r="22" spans="1:9" s="61" customFormat="1" ht="17.399999999999999" customHeight="1">
      <c r="A22" s="62"/>
    </row>
    <row r="23" spans="1:9" s="61" customFormat="1" ht="17.399999999999999" customHeight="1">
      <c r="A23" s="75" t="s">
        <v>213</v>
      </c>
      <c r="B23" s="75"/>
      <c r="C23" s="75"/>
      <c r="D23" s="75"/>
      <c r="E23" s="75"/>
      <c r="F23" s="75"/>
      <c r="G23" s="75"/>
      <c r="H23" s="75"/>
      <c r="I23" s="75"/>
    </row>
    <row r="24" spans="1:9" s="61" customFormat="1" ht="17.399999999999999" customHeight="1">
      <c r="A24" s="75" t="s">
        <v>214</v>
      </c>
      <c r="B24" s="75"/>
      <c r="C24" s="75"/>
      <c r="D24" s="75"/>
      <c r="E24" s="75"/>
      <c r="F24" s="75"/>
      <c r="G24" s="75"/>
      <c r="H24" s="75"/>
      <c r="I24" s="75"/>
    </row>
    <row r="25" spans="1:9" s="61" customFormat="1" ht="17.399999999999999" customHeight="1">
      <c r="A25" s="75" t="s">
        <v>215</v>
      </c>
      <c r="B25" s="75"/>
      <c r="C25" s="75"/>
      <c r="D25" s="75"/>
      <c r="E25" s="75"/>
      <c r="F25" s="75"/>
      <c r="G25" s="75"/>
      <c r="H25" s="75"/>
      <c r="I25" s="75"/>
    </row>
    <row r="26" spans="1:9" s="61" customFormat="1" ht="17.399999999999999" customHeight="1">
      <c r="A26" s="75" t="s">
        <v>233</v>
      </c>
      <c r="B26" s="75"/>
      <c r="C26" s="75"/>
      <c r="D26" s="75"/>
      <c r="E26" s="75"/>
      <c r="F26" s="75"/>
      <c r="G26" s="75"/>
      <c r="H26" s="75"/>
      <c r="I26" s="75"/>
    </row>
    <row r="27" spans="1:9" s="61" customFormat="1" ht="17.399999999999999" customHeight="1">
      <c r="A27" s="75"/>
      <c r="B27" s="75"/>
      <c r="C27" s="75"/>
      <c r="D27" s="75"/>
      <c r="E27" s="75"/>
      <c r="F27" s="75"/>
      <c r="G27" s="75"/>
      <c r="H27" s="75"/>
      <c r="I27" s="75"/>
    </row>
    <row r="28" spans="1:9" s="61" customFormat="1" ht="17.399999999999999" customHeight="1">
      <c r="A28" s="65"/>
      <c r="B28" s="65"/>
      <c r="C28" s="65"/>
      <c r="D28" s="65"/>
      <c r="E28" s="65"/>
      <c r="F28" s="65"/>
      <c r="G28" s="65"/>
      <c r="H28" s="65"/>
      <c r="I28" s="65"/>
    </row>
    <row r="29" spans="1:9" s="61" customFormat="1" ht="17.399999999999999" customHeight="1">
      <c r="A29" s="65"/>
      <c r="B29" s="65"/>
      <c r="C29" s="65"/>
      <c r="D29" s="65"/>
      <c r="E29" s="65"/>
      <c r="F29" s="65"/>
      <c r="G29" s="65"/>
      <c r="H29" s="65"/>
      <c r="I29" s="65"/>
    </row>
    <row r="30" spans="1:9" s="61" customFormat="1" ht="17.399999999999999" customHeight="1">
      <c r="A30" s="65"/>
      <c r="B30" s="65"/>
      <c r="C30" s="65"/>
      <c r="D30" s="65"/>
      <c r="E30" s="65"/>
      <c r="F30" s="65"/>
      <c r="G30" s="65"/>
      <c r="H30" s="65"/>
      <c r="I30" s="65"/>
    </row>
    <row r="31" spans="1:9" s="61" customFormat="1" ht="17.399999999999999" customHeight="1">
      <c r="A31" s="65"/>
      <c r="B31" s="65"/>
      <c r="C31" s="65"/>
      <c r="D31" s="65"/>
      <c r="E31" s="65"/>
      <c r="F31" s="65"/>
      <c r="G31" s="65"/>
      <c r="H31" s="65"/>
      <c r="I31" s="65"/>
    </row>
    <row r="32" spans="1:9" s="61" customFormat="1" ht="17.399999999999999" customHeight="1">
      <c r="A32" s="75"/>
      <c r="B32" s="75"/>
      <c r="C32" s="75"/>
      <c r="D32" s="75"/>
      <c r="E32" s="75"/>
      <c r="F32" s="75"/>
      <c r="G32" s="75"/>
      <c r="H32" s="75"/>
      <c r="I32" s="75"/>
    </row>
    <row r="33" spans="1:1" s="61" customFormat="1" ht="17.399999999999999" customHeight="1">
      <c r="A33" s="62"/>
    </row>
    <row r="34" spans="1:1" s="61" customFormat="1" ht="17.399999999999999" customHeight="1">
      <c r="A34" s="62"/>
    </row>
    <row r="35" spans="1:1" s="61" customFormat="1" ht="17.399999999999999" customHeight="1">
      <c r="A35" s="62"/>
    </row>
    <row r="36" spans="1:1" s="61" customFormat="1" ht="17.399999999999999" customHeight="1">
      <c r="A36" s="62"/>
    </row>
    <row r="37" spans="1:1" s="61" customFormat="1" ht="17.399999999999999" customHeight="1">
      <c r="A37" s="62"/>
    </row>
    <row r="38" spans="1:1">
      <c r="A38" s="62"/>
    </row>
    <row r="39" spans="1:1">
      <c r="A39" s="62"/>
    </row>
    <row r="40" spans="1:1">
      <c r="A40" s="62"/>
    </row>
  </sheetData>
  <mergeCells count="18">
    <mergeCell ref="A32:I32"/>
    <mergeCell ref="A9:I9"/>
    <mergeCell ref="A11:I11"/>
    <mergeCell ref="A12:I12"/>
    <mergeCell ref="A13:I13"/>
    <mergeCell ref="A16:I17"/>
    <mergeCell ref="A19:I19"/>
    <mergeCell ref="A23:I23"/>
    <mergeCell ref="A24:I24"/>
    <mergeCell ref="A25:I25"/>
    <mergeCell ref="A26:I26"/>
    <mergeCell ref="A27:I27"/>
    <mergeCell ref="A8:I8"/>
    <mergeCell ref="A1:I1"/>
    <mergeCell ref="A3:I3"/>
    <mergeCell ref="A4:I4"/>
    <mergeCell ref="A5:I5"/>
    <mergeCell ref="A7:I7"/>
  </mergeCells>
  <phoneticPr fontId="3"/>
  <pageMargins left="0.78740157480314965" right="0.78740157480314965" top="0.98425196850393704" bottom="0.9842519685039370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D3182-9597-4C16-B4C9-4EC280A52D73}">
  <dimension ref="A1:I40"/>
  <sheetViews>
    <sheetView view="pageBreakPreview" zoomScaleNormal="80" zoomScaleSheetLayoutView="100" workbookViewId="0">
      <selection activeCell="A22" sqref="A1:XFD1048576"/>
    </sheetView>
  </sheetViews>
  <sheetFormatPr defaultRowHeight="18"/>
  <cols>
    <col min="1" max="1" width="10.5" style="66" customWidth="1"/>
    <col min="2" max="2" width="12" style="66" customWidth="1"/>
    <col min="3" max="8" width="7.5" style="66" customWidth="1"/>
    <col min="9" max="9" width="9.9140625" style="66" customWidth="1"/>
    <col min="10" max="16384" width="8.6640625" style="66"/>
  </cols>
  <sheetData>
    <row r="1" spans="1:9" s="61" customFormat="1" ht="17.399999999999999" customHeight="1">
      <c r="A1" s="69" t="s">
        <v>216</v>
      </c>
      <c r="B1" s="70"/>
      <c r="C1" s="70"/>
      <c r="D1" s="70"/>
      <c r="E1" s="70"/>
      <c r="F1" s="70"/>
      <c r="G1" s="70"/>
      <c r="H1" s="70"/>
      <c r="I1" s="70"/>
    </row>
    <row r="2" spans="1:9" s="61" customFormat="1" ht="17.399999999999999" customHeight="1">
      <c r="A2" s="62"/>
    </row>
    <row r="3" spans="1:9" s="61" customFormat="1" ht="17.399999999999999" customHeight="1">
      <c r="A3" s="71"/>
      <c r="B3" s="70"/>
      <c r="C3" s="70"/>
      <c r="D3" s="70"/>
      <c r="E3" s="70"/>
      <c r="F3" s="70"/>
      <c r="G3" s="70"/>
      <c r="H3" s="70"/>
      <c r="I3" s="70"/>
    </row>
    <row r="4" spans="1:9" s="61" customFormat="1" ht="17.399999999999999" customHeight="1">
      <c r="A4" s="72" t="s">
        <v>248</v>
      </c>
      <c r="B4" s="73"/>
      <c r="C4" s="73"/>
      <c r="D4" s="73"/>
      <c r="E4" s="73"/>
      <c r="F4" s="73"/>
      <c r="G4" s="73"/>
      <c r="H4" s="73"/>
      <c r="I4" s="73"/>
    </row>
    <row r="5" spans="1:9" s="61" customFormat="1" ht="17.399999999999999" customHeight="1">
      <c r="A5" s="74" t="s">
        <v>234</v>
      </c>
      <c r="B5" s="74"/>
      <c r="C5" s="74"/>
      <c r="D5" s="74"/>
      <c r="E5" s="74"/>
      <c r="F5" s="74"/>
      <c r="G5" s="74"/>
      <c r="H5" s="74"/>
      <c r="I5" s="74"/>
    </row>
    <row r="6" spans="1:9" s="61" customFormat="1" ht="17.399999999999999" customHeight="1">
      <c r="A6" s="64"/>
    </row>
    <row r="7" spans="1:9" s="61" customFormat="1" ht="17.399999999999999" customHeight="1">
      <c r="A7" s="74"/>
      <c r="B7" s="74"/>
      <c r="C7" s="74"/>
      <c r="D7" s="74"/>
      <c r="E7" s="74"/>
      <c r="F7" s="74"/>
      <c r="G7" s="74"/>
      <c r="H7" s="74"/>
      <c r="I7" s="74"/>
    </row>
    <row r="8" spans="1:9" s="61" customFormat="1" ht="17.399999999999999" customHeight="1">
      <c r="A8" s="68" t="s">
        <v>200</v>
      </c>
      <c r="B8" s="68"/>
      <c r="C8" s="68"/>
      <c r="D8" s="68"/>
      <c r="E8" s="68"/>
      <c r="F8" s="68"/>
      <c r="G8" s="68"/>
      <c r="H8" s="68"/>
      <c r="I8" s="68"/>
    </row>
    <row r="9" spans="1:9" s="61" customFormat="1" ht="17.399999999999999" customHeight="1">
      <c r="A9" s="71" t="s">
        <v>201</v>
      </c>
      <c r="B9" s="70"/>
      <c r="C9" s="70"/>
      <c r="D9" s="70"/>
      <c r="E9" s="70"/>
      <c r="F9" s="70"/>
      <c r="G9" s="70"/>
      <c r="H9" s="70"/>
      <c r="I9" s="70"/>
    </row>
    <row r="10" spans="1:9" s="61" customFormat="1" ht="17.399999999999999" customHeight="1">
      <c r="A10" s="62"/>
    </row>
    <row r="11" spans="1:9" s="61" customFormat="1" ht="17.399999999999999" customHeight="1">
      <c r="A11" s="75" t="s">
        <v>202</v>
      </c>
      <c r="B11" s="75"/>
      <c r="C11" s="75"/>
      <c r="D11" s="75"/>
      <c r="E11" s="75"/>
      <c r="F11" s="75"/>
      <c r="G11" s="75"/>
      <c r="H11" s="75"/>
      <c r="I11" s="75"/>
    </row>
    <row r="12" spans="1:9" s="61" customFormat="1" ht="17.399999999999999" customHeight="1">
      <c r="A12" s="72"/>
      <c r="B12" s="70"/>
      <c r="C12" s="70"/>
      <c r="D12" s="70"/>
      <c r="E12" s="70"/>
      <c r="F12" s="70"/>
      <c r="G12" s="70"/>
      <c r="H12" s="70"/>
      <c r="I12" s="70"/>
    </row>
    <row r="13" spans="1:9" s="61" customFormat="1" ht="17.399999999999999" customHeight="1">
      <c r="A13" s="71" t="s">
        <v>203</v>
      </c>
      <c r="B13" s="76"/>
      <c r="C13" s="76"/>
      <c r="D13" s="76"/>
      <c r="E13" s="76"/>
      <c r="F13" s="76"/>
      <c r="G13" s="76"/>
      <c r="H13" s="76"/>
      <c r="I13" s="76"/>
    </row>
    <row r="14" spans="1:9" s="61" customFormat="1" ht="17.399999999999999" customHeight="1">
      <c r="A14" s="63"/>
    </row>
    <row r="15" spans="1:9" s="61" customFormat="1" ht="17.399999999999999" customHeight="1">
      <c r="A15" s="62"/>
    </row>
    <row r="16" spans="1:9" s="61" customFormat="1" ht="31.5" customHeight="1">
      <c r="A16" s="79" t="s">
        <v>251</v>
      </c>
      <c r="B16" s="79"/>
      <c r="C16" s="79"/>
      <c r="D16" s="79"/>
      <c r="E16" s="79"/>
      <c r="F16" s="79"/>
      <c r="G16" s="79"/>
      <c r="H16" s="79"/>
      <c r="I16" s="79"/>
    </row>
    <row r="17" spans="1:9" s="61" customFormat="1" ht="17.399999999999999" customHeight="1">
      <c r="A17" s="79"/>
      <c r="B17" s="79"/>
      <c r="C17" s="79"/>
      <c r="D17" s="79"/>
      <c r="E17" s="79"/>
      <c r="F17" s="79"/>
      <c r="G17" s="79"/>
      <c r="H17" s="79"/>
      <c r="I17" s="79"/>
    </row>
    <row r="18" spans="1:9" s="61" customFormat="1" ht="17.399999999999999" customHeight="1">
      <c r="A18" s="67"/>
      <c r="B18" s="67"/>
      <c r="C18" s="67"/>
      <c r="D18" s="67"/>
      <c r="E18" s="67"/>
      <c r="F18" s="67"/>
      <c r="G18" s="67"/>
      <c r="H18" s="67"/>
      <c r="I18" s="67"/>
    </row>
    <row r="19" spans="1:9" s="61" customFormat="1" ht="17.399999999999999" customHeight="1">
      <c r="A19" s="72" t="s">
        <v>204</v>
      </c>
      <c r="B19" s="70"/>
      <c r="C19" s="70"/>
      <c r="D19" s="70"/>
      <c r="E19" s="70"/>
      <c r="F19" s="70"/>
      <c r="G19" s="70"/>
      <c r="H19" s="70"/>
      <c r="I19" s="70"/>
    </row>
    <row r="20" spans="1:9" s="61" customFormat="1" ht="17.399999999999999" customHeight="1">
      <c r="A20" s="63"/>
    </row>
    <row r="21" spans="1:9" s="61" customFormat="1" ht="17.399999999999999" customHeight="1">
      <c r="A21" s="69" t="s">
        <v>217</v>
      </c>
      <c r="B21" s="70"/>
      <c r="C21" s="70"/>
      <c r="D21" s="70"/>
      <c r="E21" s="70"/>
      <c r="F21" s="70"/>
      <c r="G21" s="70"/>
      <c r="H21" s="70"/>
      <c r="I21" s="70"/>
    </row>
    <row r="22" spans="1:9" s="61" customFormat="1" ht="17.399999999999999" customHeight="1">
      <c r="A22" s="69" t="s">
        <v>218</v>
      </c>
      <c r="B22" s="70"/>
      <c r="C22" s="70"/>
      <c r="D22" s="70"/>
      <c r="E22" s="70"/>
      <c r="F22" s="70"/>
      <c r="G22" s="70"/>
      <c r="H22" s="70"/>
      <c r="I22" s="70"/>
    </row>
    <row r="23" spans="1:9" s="61" customFormat="1" ht="17.399999999999999" customHeight="1">
      <c r="A23" s="62"/>
    </row>
    <row r="24" spans="1:9" s="61" customFormat="1" ht="17.399999999999999" customHeight="1">
      <c r="A24" s="62"/>
    </row>
    <row r="25" spans="1:9" s="61" customFormat="1" ht="17.399999999999999" customHeight="1">
      <c r="A25" s="75" t="s">
        <v>219</v>
      </c>
      <c r="B25" s="75"/>
      <c r="C25" s="75"/>
      <c r="D25" s="75"/>
      <c r="E25" s="75"/>
      <c r="F25" s="75"/>
      <c r="G25" s="75"/>
      <c r="H25" s="75"/>
      <c r="I25" s="75"/>
    </row>
    <row r="26" spans="1:9" s="61" customFormat="1" ht="17.399999999999999" customHeight="1">
      <c r="A26" s="75"/>
      <c r="B26" s="75"/>
      <c r="C26" s="75"/>
      <c r="D26" s="75"/>
      <c r="E26" s="75"/>
      <c r="F26" s="75"/>
      <c r="G26" s="75"/>
      <c r="H26" s="75"/>
      <c r="I26" s="75"/>
    </row>
    <row r="27" spans="1:9" s="61" customFormat="1" ht="17.399999999999999" customHeight="1">
      <c r="A27" s="75"/>
      <c r="B27" s="75"/>
      <c r="C27" s="75"/>
      <c r="D27" s="75"/>
      <c r="E27" s="75"/>
      <c r="F27" s="75"/>
      <c r="G27" s="75"/>
      <c r="H27" s="75"/>
      <c r="I27" s="75"/>
    </row>
    <row r="28" spans="1:9" s="61" customFormat="1" ht="17.399999999999999" customHeight="1">
      <c r="A28" s="75"/>
      <c r="B28" s="75"/>
      <c r="C28" s="75"/>
      <c r="D28" s="75"/>
      <c r="E28" s="75"/>
      <c r="F28" s="75"/>
      <c r="G28" s="75"/>
      <c r="H28" s="75"/>
      <c r="I28" s="75"/>
    </row>
    <row r="29" spans="1:9" s="61" customFormat="1" ht="17.399999999999999" customHeight="1">
      <c r="A29" s="65"/>
      <c r="B29" s="65"/>
      <c r="C29" s="65"/>
      <c r="D29" s="65"/>
      <c r="E29" s="65"/>
      <c r="F29" s="65"/>
      <c r="G29" s="65"/>
      <c r="H29" s="65"/>
      <c r="I29" s="65"/>
    </row>
    <row r="30" spans="1:9" s="61" customFormat="1" ht="17.399999999999999" customHeight="1">
      <c r="A30" s="65"/>
      <c r="B30" s="65"/>
      <c r="C30" s="65"/>
      <c r="D30" s="65"/>
      <c r="E30" s="65"/>
      <c r="F30" s="65"/>
      <c r="G30" s="65"/>
      <c r="H30" s="65"/>
      <c r="I30" s="65"/>
    </row>
    <row r="31" spans="1:9" s="61" customFormat="1" ht="17.399999999999999" customHeight="1">
      <c r="A31" s="65"/>
      <c r="B31" s="65"/>
      <c r="C31" s="65"/>
      <c r="D31" s="65"/>
      <c r="E31" s="65"/>
      <c r="F31" s="65"/>
      <c r="G31" s="65"/>
      <c r="H31" s="65"/>
      <c r="I31" s="65"/>
    </row>
    <row r="32" spans="1:9" s="61" customFormat="1" ht="17.399999999999999" customHeight="1">
      <c r="A32" s="75"/>
      <c r="B32" s="75"/>
      <c r="C32" s="75"/>
      <c r="D32" s="75"/>
      <c r="E32" s="75"/>
      <c r="F32" s="75"/>
      <c r="G32" s="75"/>
      <c r="H32" s="75"/>
      <c r="I32" s="75"/>
    </row>
    <row r="33" spans="1:1" s="61" customFormat="1" ht="17.399999999999999" customHeight="1">
      <c r="A33" s="62"/>
    </row>
    <row r="34" spans="1:1" s="61" customFormat="1" ht="17.399999999999999" customHeight="1">
      <c r="A34" s="62"/>
    </row>
    <row r="35" spans="1:1" s="61" customFormat="1" ht="17.399999999999999" customHeight="1">
      <c r="A35" s="62"/>
    </row>
    <row r="36" spans="1:1" s="61" customFormat="1" ht="17.399999999999999" customHeight="1">
      <c r="A36" s="62"/>
    </row>
    <row r="37" spans="1:1" s="61" customFormat="1" ht="17.399999999999999" customHeight="1">
      <c r="A37" s="62"/>
    </row>
    <row r="38" spans="1:1">
      <c r="A38" s="62"/>
    </row>
    <row r="39" spans="1:1">
      <c r="A39" s="62"/>
    </row>
    <row r="40" spans="1:1">
      <c r="A40" s="62"/>
    </row>
  </sheetData>
  <mergeCells count="19">
    <mergeCell ref="A32:I32"/>
    <mergeCell ref="A21:I21"/>
    <mergeCell ref="A22:I22"/>
    <mergeCell ref="A25:I25"/>
    <mergeCell ref="A26:I26"/>
    <mergeCell ref="A27:I27"/>
    <mergeCell ref="A28:I28"/>
    <mergeCell ref="A19:I19"/>
    <mergeCell ref="A1:I1"/>
    <mergeCell ref="A3:I3"/>
    <mergeCell ref="A4:I4"/>
    <mergeCell ref="A5:I5"/>
    <mergeCell ref="A7:I7"/>
    <mergeCell ref="A8:I8"/>
    <mergeCell ref="A9:I9"/>
    <mergeCell ref="A11:I11"/>
    <mergeCell ref="A12:I12"/>
    <mergeCell ref="A13:I13"/>
    <mergeCell ref="A16:I17"/>
  </mergeCells>
  <phoneticPr fontId="3"/>
  <pageMargins left="0.78740157480314965" right="0.78740157480314965" top="0.98425196850393704"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5EE91-1763-439B-A652-5C3F1A7557A2}">
  <dimension ref="A1:I40"/>
  <sheetViews>
    <sheetView view="pageBreakPreview" zoomScaleNormal="80" zoomScaleSheetLayoutView="100" workbookViewId="0">
      <selection activeCell="A27" sqref="A1:XFD1048576"/>
    </sheetView>
  </sheetViews>
  <sheetFormatPr defaultRowHeight="18"/>
  <cols>
    <col min="1" max="1" width="10.5" style="66" customWidth="1"/>
    <col min="2" max="2" width="12" style="66" customWidth="1"/>
    <col min="3" max="8" width="7.5" style="66" customWidth="1"/>
    <col min="9" max="9" width="9.9140625" style="66" customWidth="1"/>
    <col min="10" max="16384" width="8.6640625" style="66"/>
  </cols>
  <sheetData>
    <row r="1" spans="1:9" s="61" customFormat="1" ht="17.399999999999999" customHeight="1">
      <c r="A1" s="69" t="s">
        <v>220</v>
      </c>
      <c r="B1" s="70"/>
      <c r="C1" s="70"/>
      <c r="D1" s="70"/>
      <c r="E1" s="70"/>
      <c r="F1" s="70"/>
      <c r="G1" s="70"/>
      <c r="H1" s="70"/>
      <c r="I1" s="70"/>
    </row>
    <row r="2" spans="1:9" s="61" customFormat="1" ht="17.399999999999999" customHeight="1">
      <c r="A2" s="62"/>
    </row>
    <row r="3" spans="1:9" s="61" customFormat="1" ht="17.399999999999999" customHeight="1">
      <c r="A3" s="71"/>
      <c r="B3" s="70"/>
      <c r="C3" s="70"/>
      <c r="D3" s="70"/>
      <c r="E3" s="70"/>
      <c r="F3" s="70"/>
      <c r="G3" s="70"/>
      <c r="H3" s="70"/>
      <c r="I3" s="70"/>
    </row>
    <row r="4" spans="1:9" s="61" customFormat="1" ht="17.399999999999999" customHeight="1">
      <c r="A4" s="72" t="s">
        <v>248</v>
      </c>
      <c r="B4" s="73"/>
      <c r="C4" s="73"/>
      <c r="D4" s="73"/>
      <c r="E4" s="73"/>
      <c r="F4" s="73"/>
      <c r="G4" s="73"/>
      <c r="H4" s="73"/>
      <c r="I4" s="73"/>
    </row>
    <row r="5" spans="1:9" s="61" customFormat="1" ht="17.399999999999999" customHeight="1">
      <c r="A5" s="74" t="s">
        <v>235</v>
      </c>
      <c r="B5" s="74"/>
      <c r="C5" s="74"/>
      <c r="D5" s="74"/>
      <c r="E5" s="74"/>
      <c r="F5" s="74"/>
      <c r="G5" s="74"/>
      <c r="H5" s="74"/>
      <c r="I5" s="74"/>
    </row>
    <row r="6" spans="1:9" s="61" customFormat="1" ht="17.399999999999999" customHeight="1">
      <c r="A6" s="64"/>
    </row>
    <row r="7" spans="1:9" s="61" customFormat="1" ht="17.399999999999999" customHeight="1">
      <c r="A7" s="74"/>
      <c r="B7" s="74"/>
      <c r="C7" s="74"/>
      <c r="D7" s="74"/>
      <c r="E7" s="74"/>
      <c r="F7" s="74"/>
      <c r="G7" s="74"/>
      <c r="H7" s="74"/>
      <c r="I7" s="74"/>
    </row>
    <row r="8" spans="1:9" s="61" customFormat="1" ht="17.399999999999999" customHeight="1">
      <c r="A8" s="68" t="s">
        <v>200</v>
      </c>
      <c r="B8" s="68"/>
      <c r="C8" s="68"/>
      <c r="D8" s="68"/>
      <c r="E8" s="68"/>
      <c r="F8" s="68"/>
      <c r="G8" s="68"/>
      <c r="H8" s="68"/>
      <c r="I8" s="68"/>
    </row>
    <row r="9" spans="1:9" s="61" customFormat="1" ht="17.399999999999999" customHeight="1">
      <c r="A9" s="71" t="s">
        <v>201</v>
      </c>
      <c r="B9" s="70"/>
      <c r="C9" s="70"/>
      <c r="D9" s="70"/>
      <c r="E9" s="70"/>
      <c r="F9" s="70"/>
      <c r="G9" s="70"/>
      <c r="H9" s="70"/>
      <c r="I9" s="70"/>
    </row>
    <row r="10" spans="1:9" s="61" customFormat="1" ht="17.399999999999999" customHeight="1">
      <c r="A10" s="62"/>
    </row>
    <row r="11" spans="1:9" s="61" customFormat="1" ht="17.399999999999999" customHeight="1">
      <c r="A11" s="75" t="s">
        <v>202</v>
      </c>
      <c r="B11" s="75"/>
      <c r="C11" s="75"/>
      <c r="D11" s="75"/>
      <c r="E11" s="75"/>
      <c r="F11" s="75"/>
      <c r="G11" s="75"/>
      <c r="H11" s="75"/>
      <c r="I11" s="75"/>
    </row>
    <row r="12" spans="1:9" s="61" customFormat="1" ht="17.399999999999999" customHeight="1">
      <c r="A12" s="72"/>
      <c r="B12" s="70"/>
      <c r="C12" s="70"/>
      <c r="D12" s="70"/>
      <c r="E12" s="70"/>
      <c r="F12" s="70"/>
      <c r="G12" s="70"/>
      <c r="H12" s="70"/>
      <c r="I12" s="70"/>
    </row>
    <row r="13" spans="1:9" s="61" customFormat="1" ht="17.399999999999999" customHeight="1">
      <c r="A13" s="71" t="s">
        <v>203</v>
      </c>
      <c r="B13" s="76"/>
      <c r="C13" s="76"/>
      <c r="D13" s="76"/>
      <c r="E13" s="76"/>
      <c r="F13" s="76"/>
      <c r="G13" s="76"/>
      <c r="H13" s="76"/>
      <c r="I13" s="76"/>
    </row>
    <row r="14" spans="1:9" s="61" customFormat="1" ht="17.399999999999999" customHeight="1">
      <c r="A14" s="63"/>
    </row>
    <row r="15" spans="1:9" s="61" customFormat="1" ht="17.399999999999999" customHeight="1">
      <c r="A15" s="62"/>
    </row>
    <row r="16" spans="1:9" s="61" customFormat="1" ht="31.5" customHeight="1">
      <c r="A16" s="79" t="s">
        <v>252</v>
      </c>
      <c r="B16" s="79"/>
      <c r="C16" s="79"/>
      <c r="D16" s="79"/>
      <c r="E16" s="79"/>
      <c r="F16" s="79"/>
      <c r="G16" s="79"/>
      <c r="H16" s="79"/>
      <c r="I16" s="79"/>
    </row>
    <row r="17" spans="1:9" s="61" customFormat="1" ht="17.399999999999999" customHeight="1">
      <c r="A17" s="79"/>
      <c r="B17" s="79"/>
      <c r="C17" s="79"/>
      <c r="D17" s="79"/>
      <c r="E17" s="79"/>
      <c r="F17" s="79"/>
      <c r="G17" s="79"/>
      <c r="H17" s="79"/>
      <c r="I17" s="79"/>
    </row>
    <row r="18" spans="1:9" s="61" customFormat="1" ht="17.399999999999999" customHeight="1">
      <c r="A18" s="67"/>
      <c r="B18" s="67"/>
      <c r="C18" s="67"/>
      <c r="D18" s="67"/>
      <c r="E18" s="67"/>
      <c r="F18" s="67"/>
      <c r="G18" s="67"/>
      <c r="H18" s="67"/>
      <c r="I18" s="67"/>
    </row>
    <row r="19" spans="1:9" s="61" customFormat="1" ht="17.399999999999999" customHeight="1">
      <c r="A19" s="72"/>
      <c r="B19" s="70"/>
      <c r="C19" s="70"/>
      <c r="D19" s="70"/>
      <c r="E19" s="70"/>
      <c r="F19" s="70"/>
      <c r="G19" s="70"/>
      <c r="H19" s="70"/>
      <c r="I19" s="70"/>
    </row>
    <row r="20" spans="1:9" s="61" customFormat="1" ht="17.399999999999999" customHeight="1">
      <c r="A20" s="63"/>
    </row>
    <row r="21" spans="1:9" s="61" customFormat="1" ht="17.399999999999999" customHeight="1">
      <c r="A21" s="75"/>
      <c r="B21" s="75"/>
      <c r="C21" s="75"/>
      <c r="D21" s="75"/>
      <c r="E21" s="75"/>
      <c r="F21" s="75"/>
      <c r="G21" s="75"/>
      <c r="H21" s="75"/>
      <c r="I21" s="75"/>
    </row>
    <row r="22" spans="1:9" s="61" customFormat="1" ht="17.399999999999999" customHeight="1">
      <c r="A22" s="75" t="s">
        <v>236</v>
      </c>
      <c r="B22" s="75"/>
      <c r="C22" s="75"/>
      <c r="D22" s="75"/>
      <c r="E22" s="75"/>
      <c r="F22" s="75"/>
      <c r="G22" s="75"/>
      <c r="H22" s="75"/>
      <c r="I22" s="75"/>
    </row>
    <row r="23" spans="1:9" s="61" customFormat="1" ht="17.399999999999999" customHeight="1">
      <c r="A23" s="75"/>
      <c r="B23" s="75"/>
      <c r="C23" s="75"/>
      <c r="D23" s="75"/>
      <c r="E23" s="75"/>
      <c r="F23" s="75"/>
      <c r="G23" s="75"/>
      <c r="H23" s="75"/>
      <c r="I23" s="75"/>
    </row>
    <row r="24" spans="1:9" s="61" customFormat="1" ht="17.399999999999999" customHeight="1">
      <c r="A24" s="75"/>
      <c r="B24" s="75"/>
      <c r="C24" s="75"/>
      <c r="D24" s="75"/>
      <c r="E24" s="75"/>
      <c r="F24" s="75"/>
      <c r="G24" s="75"/>
      <c r="H24" s="75"/>
      <c r="I24" s="75"/>
    </row>
    <row r="25" spans="1:9" s="61" customFormat="1" ht="17.399999999999999" customHeight="1">
      <c r="A25" s="65"/>
      <c r="B25" s="65"/>
      <c r="C25" s="65"/>
      <c r="D25" s="65"/>
      <c r="E25" s="65"/>
      <c r="F25" s="65"/>
      <c r="G25" s="65"/>
      <c r="H25" s="65"/>
      <c r="I25" s="65"/>
    </row>
    <row r="26" spans="1:9" s="61" customFormat="1" ht="17.399999999999999" customHeight="1">
      <c r="A26" s="65"/>
      <c r="B26" s="65"/>
      <c r="C26" s="65"/>
      <c r="D26" s="65"/>
      <c r="E26" s="65"/>
      <c r="F26" s="65"/>
      <c r="G26" s="65"/>
      <c r="H26" s="65"/>
      <c r="I26" s="65"/>
    </row>
    <row r="27" spans="1:9" s="61" customFormat="1" ht="17.399999999999999" customHeight="1">
      <c r="A27" s="75"/>
      <c r="B27" s="75"/>
      <c r="C27" s="75"/>
      <c r="D27" s="75"/>
      <c r="E27" s="75"/>
      <c r="F27" s="75"/>
      <c r="G27" s="75"/>
      <c r="H27" s="75"/>
      <c r="I27" s="75"/>
    </row>
    <row r="28" spans="1:9" s="61" customFormat="1" ht="17.399999999999999" customHeight="1">
      <c r="A28" s="75"/>
      <c r="B28" s="75"/>
      <c r="C28" s="75"/>
      <c r="D28" s="75"/>
      <c r="E28" s="75"/>
      <c r="F28" s="75"/>
      <c r="G28" s="75"/>
      <c r="H28" s="75"/>
      <c r="I28" s="75"/>
    </row>
    <row r="29" spans="1:9" s="61" customFormat="1" ht="17.399999999999999" customHeight="1">
      <c r="A29" s="65"/>
      <c r="B29" s="65"/>
      <c r="C29" s="65"/>
      <c r="D29" s="65"/>
      <c r="E29" s="65"/>
      <c r="F29" s="65"/>
      <c r="G29" s="65"/>
      <c r="H29" s="65"/>
      <c r="I29" s="65"/>
    </row>
    <row r="30" spans="1:9" s="61" customFormat="1" ht="17.399999999999999" customHeight="1">
      <c r="A30" s="65"/>
      <c r="B30" s="65"/>
      <c r="C30" s="65"/>
      <c r="D30" s="65"/>
      <c r="E30" s="65"/>
      <c r="F30" s="65"/>
      <c r="G30" s="65"/>
      <c r="H30" s="65"/>
      <c r="I30" s="65"/>
    </row>
    <row r="31" spans="1:9" s="61" customFormat="1" ht="17.399999999999999" customHeight="1">
      <c r="A31" s="65"/>
      <c r="B31" s="65"/>
      <c r="C31" s="65"/>
      <c r="D31" s="65"/>
      <c r="E31" s="65"/>
      <c r="F31" s="65"/>
      <c r="G31" s="65"/>
      <c r="H31" s="65"/>
      <c r="I31" s="65"/>
    </row>
    <row r="32" spans="1:9" s="61" customFormat="1" ht="17.399999999999999" customHeight="1">
      <c r="A32" s="75"/>
      <c r="B32" s="75"/>
      <c r="C32" s="75"/>
      <c r="D32" s="75"/>
      <c r="E32" s="75"/>
      <c r="F32" s="75"/>
      <c r="G32" s="75"/>
      <c r="H32" s="75"/>
      <c r="I32" s="75"/>
    </row>
    <row r="33" spans="1:1" s="61" customFormat="1" ht="17.399999999999999" customHeight="1">
      <c r="A33" s="62"/>
    </row>
    <row r="34" spans="1:1" s="61" customFormat="1" ht="17.399999999999999" customHeight="1">
      <c r="A34" s="62"/>
    </row>
    <row r="35" spans="1:1" s="61" customFormat="1" ht="17.399999999999999" customHeight="1">
      <c r="A35" s="62"/>
    </row>
    <row r="36" spans="1:1" s="61" customFormat="1" ht="17.399999999999999" customHeight="1">
      <c r="A36" s="62"/>
    </row>
    <row r="37" spans="1:1" s="61" customFormat="1" ht="17.399999999999999" customHeight="1">
      <c r="A37" s="62"/>
    </row>
    <row r="38" spans="1:1">
      <c r="A38" s="62"/>
    </row>
    <row r="39" spans="1:1">
      <c r="A39" s="62"/>
    </row>
    <row r="40" spans="1:1">
      <c r="A40" s="62"/>
    </row>
  </sheetData>
  <mergeCells count="19">
    <mergeCell ref="A32:I32"/>
    <mergeCell ref="A21:I21"/>
    <mergeCell ref="A22:I22"/>
    <mergeCell ref="A23:I23"/>
    <mergeCell ref="A24:I24"/>
    <mergeCell ref="A27:I27"/>
    <mergeCell ref="A28:I28"/>
    <mergeCell ref="A19:I19"/>
    <mergeCell ref="A1:I1"/>
    <mergeCell ref="A3:I3"/>
    <mergeCell ref="A4:I4"/>
    <mergeCell ref="A5:I5"/>
    <mergeCell ref="A7:I7"/>
    <mergeCell ref="A8:I8"/>
    <mergeCell ref="A9:I9"/>
    <mergeCell ref="A11:I11"/>
    <mergeCell ref="A12:I12"/>
    <mergeCell ref="A13:I13"/>
    <mergeCell ref="A16:I17"/>
  </mergeCells>
  <phoneticPr fontId="3"/>
  <pageMargins left="0.78740157480314965" right="0.78740157480314965" top="0.98425196850393704" bottom="0.9842519685039370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3FA82-9938-4C39-A977-CE657C6A59D0}">
  <dimension ref="A1:I40"/>
  <sheetViews>
    <sheetView view="pageBreakPreview" zoomScaleNormal="80" zoomScaleSheetLayoutView="100" workbookViewId="0">
      <selection activeCell="G23" sqref="A1:XFD1048576"/>
    </sheetView>
  </sheetViews>
  <sheetFormatPr defaultRowHeight="18"/>
  <cols>
    <col min="1" max="1" width="10.5" style="66" customWidth="1"/>
    <col min="2" max="2" width="12" style="66" customWidth="1"/>
    <col min="3" max="8" width="7.5" style="66" customWidth="1"/>
    <col min="9" max="9" width="9.9140625" style="66" customWidth="1"/>
    <col min="10" max="16384" width="8.6640625" style="66"/>
  </cols>
  <sheetData>
    <row r="1" spans="1:9" s="61" customFormat="1" ht="17.399999999999999" customHeight="1">
      <c r="A1" s="69" t="s">
        <v>221</v>
      </c>
      <c r="B1" s="70"/>
      <c r="C1" s="70"/>
      <c r="D1" s="70"/>
      <c r="E1" s="70"/>
      <c r="F1" s="70"/>
      <c r="G1" s="70"/>
      <c r="H1" s="70"/>
      <c r="I1" s="70"/>
    </row>
    <row r="2" spans="1:9" s="61" customFormat="1" ht="17.399999999999999" customHeight="1">
      <c r="A2" s="62"/>
    </row>
    <row r="3" spans="1:9" s="61" customFormat="1" ht="17.399999999999999" customHeight="1">
      <c r="A3" s="71"/>
      <c r="B3" s="70"/>
      <c r="C3" s="70"/>
      <c r="D3" s="70"/>
      <c r="E3" s="70"/>
      <c r="F3" s="70"/>
      <c r="G3" s="70"/>
      <c r="H3" s="70"/>
      <c r="I3" s="70"/>
    </row>
    <row r="4" spans="1:9" s="61" customFormat="1" ht="17.399999999999999" customHeight="1">
      <c r="A4" s="72" t="s">
        <v>248</v>
      </c>
      <c r="B4" s="73"/>
      <c r="C4" s="73"/>
      <c r="D4" s="73"/>
      <c r="E4" s="73"/>
      <c r="F4" s="73"/>
      <c r="G4" s="73"/>
      <c r="H4" s="73"/>
      <c r="I4" s="73"/>
    </row>
    <row r="5" spans="1:9" s="61" customFormat="1" ht="17.399999999999999" customHeight="1">
      <c r="A5" s="74" t="s">
        <v>237</v>
      </c>
      <c r="B5" s="74"/>
      <c r="C5" s="74"/>
      <c r="D5" s="74"/>
      <c r="E5" s="74"/>
      <c r="F5" s="74"/>
      <c r="G5" s="74"/>
      <c r="H5" s="74"/>
      <c r="I5" s="74"/>
    </row>
    <row r="6" spans="1:9" s="61" customFormat="1" ht="17.399999999999999" customHeight="1">
      <c r="A6" s="64"/>
    </row>
    <row r="7" spans="1:9" s="61" customFormat="1" ht="17.399999999999999" customHeight="1">
      <c r="A7" s="74"/>
      <c r="B7" s="74"/>
      <c r="C7" s="74"/>
      <c r="D7" s="74"/>
      <c r="E7" s="74"/>
      <c r="F7" s="74"/>
      <c r="G7" s="74"/>
      <c r="H7" s="74"/>
      <c r="I7" s="74"/>
    </row>
    <row r="8" spans="1:9" s="61" customFormat="1" ht="17.399999999999999" customHeight="1">
      <c r="A8" s="68" t="s">
        <v>200</v>
      </c>
      <c r="B8" s="68"/>
      <c r="C8" s="68"/>
      <c r="D8" s="68"/>
      <c r="E8" s="68"/>
      <c r="F8" s="68"/>
      <c r="G8" s="68"/>
      <c r="H8" s="68"/>
      <c r="I8" s="68"/>
    </row>
    <row r="9" spans="1:9" s="61" customFormat="1" ht="17.399999999999999" customHeight="1">
      <c r="A9" s="71" t="s">
        <v>201</v>
      </c>
      <c r="B9" s="70"/>
      <c r="C9" s="70"/>
      <c r="D9" s="70"/>
      <c r="E9" s="70"/>
      <c r="F9" s="70"/>
      <c r="G9" s="70"/>
      <c r="H9" s="70"/>
      <c r="I9" s="70"/>
    </row>
    <row r="10" spans="1:9" s="61" customFormat="1" ht="17.399999999999999" customHeight="1">
      <c r="A10" s="62"/>
    </row>
    <row r="11" spans="1:9" s="61" customFormat="1" ht="17.399999999999999" customHeight="1">
      <c r="A11" s="75" t="s">
        <v>202</v>
      </c>
      <c r="B11" s="75"/>
      <c r="C11" s="75"/>
      <c r="D11" s="75"/>
      <c r="E11" s="75"/>
      <c r="F11" s="75"/>
      <c r="G11" s="75"/>
      <c r="H11" s="75"/>
      <c r="I11" s="75"/>
    </row>
    <row r="12" spans="1:9" s="61" customFormat="1" ht="17.399999999999999" customHeight="1">
      <c r="A12" s="72"/>
      <c r="B12" s="70"/>
      <c r="C12" s="70"/>
      <c r="D12" s="70"/>
      <c r="E12" s="70"/>
      <c r="F12" s="70"/>
      <c r="G12" s="70"/>
      <c r="H12" s="70"/>
      <c r="I12" s="70"/>
    </row>
    <row r="13" spans="1:9" s="61" customFormat="1" ht="17.399999999999999" customHeight="1">
      <c r="A13" s="71" t="s">
        <v>203</v>
      </c>
      <c r="B13" s="76"/>
      <c r="C13" s="76"/>
      <c r="D13" s="76"/>
      <c r="E13" s="76"/>
      <c r="F13" s="76"/>
      <c r="G13" s="76"/>
      <c r="H13" s="76"/>
      <c r="I13" s="76"/>
    </row>
    <row r="14" spans="1:9" s="61" customFormat="1" ht="17.399999999999999" customHeight="1">
      <c r="A14" s="63"/>
    </row>
    <row r="15" spans="1:9" s="61" customFormat="1" ht="17.399999999999999" customHeight="1">
      <c r="A15" s="62"/>
    </row>
    <row r="16" spans="1:9" s="61" customFormat="1" ht="45.5" customHeight="1">
      <c r="A16" s="77" t="s">
        <v>253</v>
      </c>
      <c r="B16" s="78"/>
      <c r="C16" s="78"/>
      <c r="D16" s="78"/>
      <c r="E16" s="78"/>
      <c r="F16" s="78"/>
      <c r="G16" s="78"/>
      <c r="H16" s="78"/>
      <c r="I16" s="78"/>
    </row>
    <row r="17" spans="1:9" s="61" customFormat="1" ht="17.399999999999999" customHeight="1">
      <c r="A17" s="62"/>
    </row>
    <row r="18" spans="1:9" s="61" customFormat="1" ht="17.399999999999999" customHeight="1">
      <c r="A18" s="72" t="s">
        <v>204</v>
      </c>
      <c r="B18" s="70"/>
      <c r="C18" s="70"/>
      <c r="D18" s="70"/>
      <c r="E18" s="70"/>
      <c r="F18" s="70"/>
      <c r="G18" s="70"/>
      <c r="H18" s="70"/>
      <c r="I18" s="70"/>
    </row>
    <row r="19" spans="1:9" s="61" customFormat="1" ht="17.399999999999999" customHeight="1">
      <c r="A19" s="63"/>
    </row>
    <row r="20" spans="1:9" s="61" customFormat="1" ht="17.399999999999999" customHeight="1">
      <c r="A20" s="69" t="s">
        <v>222</v>
      </c>
      <c r="B20" s="70"/>
      <c r="C20" s="70"/>
      <c r="D20" s="70"/>
      <c r="E20" s="70"/>
      <c r="F20" s="70"/>
      <c r="G20" s="70"/>
      <c r="H20" s="70"/>
      <c r="I20" s="70"/>
    </row>
    <row r="21" spans="1:9" s="61" customFormat="1" ht="17.399999999999999" customHeight="1">
      <c r="A21" s="69" t="s">
        <v>223</v>
      </c>
      <c r="B21" s="70"/>
      <c r="C21" s="70"/>
      <c r="D21" s="70"/>
      <c r="E21" s="70"/>
      <c r="F21" s="70"/>
      <c r="G21" s="70"/>
      <c r="H21" s="70"/>
      <c r="I21" s="70"/>
    </row>
    <row r="22" spans="1:9" s="61" customFormat="1" ht="17.399999999999999" customHeight="1">
      <c r="A22" s="69"/>
      <c r="B22" s="70"/>
      <c r="C22" s="70"/>
      <c r="D22" s="70"/>
      <c r="E22" s="70"/>
      <c r="F22" s="70"/>
      <c r="G22" s="70"/>
      <c r="H22" s="70"/>
      <c r="I22" s="70"/>
    </row>
    <row r="23" spans="1:9" s="61" customFormat="1" ht="17.399999999999999" customHeight="1">
      <c r="A23" s="62"/>
    </row>
    <row r="24" spans="1:9" s="61" customFormat="1" ht="17.399999999999999" customHeight="1">
      <c r="A24" s="62"/>
    </row>
    <row r="25" spans="1:9" s="61" customFormat="1" ht="17.399999999999999" customHeight="1">
      <c r="A25" s="75" t="s">
        <v>224</v>
      </c>
      <c r="B25" s="75"/>
      <c r="C25" s="75"/>
      <c r="D25" s="75"/>
      <c r="E25" s="75"/>
      <c r="F25" s="75"/>
      <c r="G25" s="75"/>
      <c r="H25" s="75"/>
      <c r="I25" s="75"/>
    </row>
    <row r="26" spans="1:9" s="61" customFormat="1" ht="17.399999999999999" customHeight="1">
      <c r="A26" s="75" t="s">
        <v>233</v>
      </c>
      <c r="B26" s="75"/>
      <c r="C26" s="75"/>
      <c r="D26" s="75"/>
      <c r="E26" s="75"/>
      <c r="F26" s="75"/>
      <c r="G26" s="75"/>
      <c r="H26" s="75"/>
      <c r="I26" s="75"/>
    </row>
    <row r="27" spans="1:9" s="61" customFormat="1" ht="17.399999999999999" customHeight="1">
      <c r="A27" s="75"/>
      <c r="B27" s="75"/>
      <c r="C27" s="75"/>
      <c r="D27" s="75"/>
      <c r="E27" s="75"/>
      <c r="F27" s="75"/>
      <c r="G27" s="75"/>
      <c r="H27" s="75"/>
      <c r="I27" s="75"/>
    </row>
    <row r="28" spans="1:9" s="61" customFormat="1" ht="17.399999999999999" customHeight="1">
      <c r="A28" s="75"/>
      <c r="B28" s="75"/>
      <c r="C28" s="75"/>
      <c r="D28" s="75"/>
      <c r="E28" s="75"/>
      <c r="F28" s="75"/>
      <c r="G28" s="75"/>
      <c r="H28" s="75"/>
      <c r="I28" s="75"/>
    </row>
    <row r="29" spans="1:9" s="61" customFormat="1" ht="17.399999999999999" customHeight="1">
      <c r="A29" s="75"/>
      <c r="B29" s="75"/>
      <c r="C29" s="75"/>
      <c r="D29" s="75"/>
      <c r="E29" s="75"/>
      <c r="F29" s="75"/>
      <c r="G29" s="75"/>
      <c r="H29" s="75"/>
      <c r="I29" s="75"/>
    </row>
    <row r="30" spans="1:9" s="61" customFormat="1" ht="17.399999999999999" customHeight="1">
      <c r="A30" s="75"/>
      <c r="B30" s="75"/>
      <c r="C30" s="75"/>
      <c r="D30" s="75"/>
      <c r="E30" s="75"/>
      <c r="F30" s="75"/>
      <c r="G30" s="75"/>
      <c r="H30" s="75"/>
      <c r="I30" s="75"/>
    </row>
    <row r="31" spans="1:9" s="61" customFormat="1" ht="17.399999999999999" customHeight="1">
      <c r="A31" s="75"/>
      <c r="B31" s="75"/>
      <c r="C31" s="75"/>
      <c r="D31" s="75"/>
      <c r="E31" s="75"/>
      <c r="F31" s="75"/>
      <c r="G31" s="75"/>
      <c r="H31" s="75"/>
      <c r="I31" s="75"/>
    </row>
    <row r="32" spans="1:9" s="61" customFormat="1" ht="17.399999999999999" customHeight="1">
      <c r="A32" s="75"/>
      <c r="B32" s="75"/>
      <c r="C32" s="75"/>
      <c r="D32" s="75"/>
      <c r="E32" s="75"/>
      <c r="F32" s="75"/>
      <c r="G32" s="75"/>
      <c r="H32" s="75"/>
      <c r="I32" s="75"/>
    </row>
    <row r="33" spans="1:1" s="61" customFormat="1" ht="17.399999999999999" customHeight="1">
      <c r="A33" s="62"/>
    </row>
    <row r="34" spans="1:1" s="61" customFormat="1" ht="17.399999999999999" customHeight="1">
      <c r="A34" s="62"/>
    </row>
    <row r="35" spans="1:1" s="61" customFormat="1" ht="17.399999999999999" customHeight="1">
      <c r="A35" s="62"/>
    </row>
    <row r="36" spans="1:1" s="61" customFormat="1" ht="17.399999999999999" customHeight="1">
      <c r="A36" s="62"/>
    </row>
    <row r="37" spans="1:1" s="61" customFormat="1" ht="17.399999999999999" customHeight="1">
      <c r="A37" s="62"/>
    </row>
    <row r="38" spans="1:1">
      <c r="A38" s="62"/>
    </row>
    <row r="39" spans="1:1">
      <c r="A39" s="62"/>
    </row>
    <row r="40" spans="1:1">
      <c r="A40" s="62"/>
    </row>
  </sheetData>
  <mergeCells count="23">
    <mergeCell ref="A28:I28"/>
    <mergeCell ref="A29:I29"/>
    <mergeCell ref="A30:I30"/>
    <mergeCell ref="A31:I31"/>
    <mergeCell ref="A32:I32"/>
    <mergeCell ref="A27:I27"/>
    <mergeCell ref="A9:I9"/>
    <mergeCell ref="A11:I11"/>
    <mergeCell ref="A12:I12"/>
    <mergeCell ref="A13:I13"/>
    <mergeCell ref="A16:I16"/>
    <mergeCell ref="A18:I18"/>
    <mergeCell ref="A20:I20"/>
    <mergeCell ref="A21:I21"/>
    <mergeCell ref="A22:I22"/>
    <mergeCell ref="A25:I25"/>
    <mergeCell ref="A26:I26"/>
    <mergeCell ref="A8:I8"/>
    <mergeCell ref="A1:I1"/>
    <mergeCell ref="A3:I3"/>
    <mergeCell ref="A4:I4"/>
    <mergeCell ref="A5:I5"/>
    <mergeCell ref="A7:I7"/>
  </mergeCells>
  <phoneticPr fontId="3"/>
  <pageMargins left="0.78740157480314965" right="0.78740157480314965" top="0.98425196850393704" bottom="0.9842519685039370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2D53-DD65-4C6C-89F6-018D90E6A77B}">
  <dimension ref="A1:I40"/>
  <sheetViews>
    <sheetView view="pageBreakPreview" zoomScaleNormal="80" zoomScaleSheetLayoutView="100" workbookViewId="0">
      <selection activeCell="A13" sqref="A1:XFD1048576"/>
    </sheetView>
  </sheetViews>
  <sheetFormatPr defaultRowHeight="18"/>
  <cols>
    <col min="1" max="1" width="10.5" style="66" customWidth="1"/>
    <col min="2" max="2" width="12" style="66" customWidth="1"/>
    <col min="3" max="8" width="7.5" style="66" customWidth="1"/>
    <col min="9" max="9" width="9.9140625" style="66" customWidth="1"/>
    <col min="10" max="16384" width="8.6640625" style="66"/>
  </cols>
  <sheetData>
    <row r="1" spans="1:9" s="61" customFormat="1" ht="17.399999999999999" customHeight="1">
      <c r="A1" s="69" t="s">
        <v>225</v>
      </c>
      <c r="B1" s="70"/>
      <c r="C1" s="70"/>
      <c r="D1" s="70"/>
      <c r="E1" s="70"/>
      <c r="F1" s="70"/>
      <c r="G1" s="70"/>
      <c r="H1" s="70"/>
      <c r="I1" s="70"/>
    </row>
    <row r="2" spans="1:9" s="61" customFormat="1" ht="17.399999999999999" customHeight="1">
      <c r="A2" s="62"/>
    </row>
    <row r="3" spans="1:9" s="61" customFormat="1" ht="17.399999999999999" customHeight="1">
      <c r="A3" s="71"/>
      <c r="B3" s="70"/>
      <c r="C3" s="70"/>
      <c r="D3" s="70"/>
      <c r="E3" s="70"/>
      <c r="F3" s="70"/>
      <c r="G3" s="70"/>
      <c r="H3" s="70"/>
      <c r="I3" s="70"/>
    </row>
    <row r="4" spans="1:9" s="61" customFormat="1" ht="17.399999999999999" customHeight="1">
      <c r="A4" s="72" t="s">
        <v>248</v>
      </c>
      <c r="B4" s="73"/>
      <c r="C4" s="73"/>
      <c r="D4" s="73"/>
      <c r="E4" s="73"/>
      <c r="F4" s="73"/>
      <c r="G4" s="73"/>
      <c r="H4" s="73"/>
      <c r="I4" s="73"/>
    </row>
    <row r="5" spans="1:9" s="61" customFormat="1" ht="17.399999999999999" customHeight="1">
      <c r="A5" s="74" t="s">
        <v>238</v>
      </c>
      <c r="B5" s="74"/>
      <c r="C5" s="74"/>
      <c r="D5" s="74"/>
      <c r="E5" s="74"/>
      <c r="F5" s="74"/>
      <c r="G5" s="74"/>
      <c r="H5" s="74"/>
      <c r="I5" s="74"/>
    </row>
    <row r="6" spans="1:9" s="61" customFormat="1" ht="17.399999999999999" customHeight="1">
      <c r="A6" s="64"/>
    </row>
    <row r="7" spans="1:9" s="61" customFormat="1" ht="17.399999999999999" customHeight="1">
      <c r="A7" s="74"/>
      <c r="B7" s="74"/>
      <c r="C7" s="74"/>
      <c r="D7" s="74"/>
      <c r="E7" s="74"/>
      <c r="F7" s="74"/>
      <c r="G7" s="74"/>
      <c r="H7" s="74"/>
      <c r="I7" s="74"/>
    </row>
    <row r="8" spans="1:9" s="61" customFormat="1" ht="17.399999999999999" customHeight="1">
      <c r="A8" s="68" t="s">
        <v>200</v>
      </c>
      <c r="B8" s="68"/>
      <c r="C8" s="68"/>
      <c r="D8" s="68"/>
      <c r="E8" s="68"/>
      <c r="F8" s="68"/>
      <c r="G8" s="68"/>
      <c r="H8" s="68"/>
      <c r="I8" s="68"/>
    </row>
    <row r="9" spans="1:9" s="61" customFormat="1" ht="17.399999999999999" customHeight="1">
      <c r="A9" s="71" t="s">
        <v>201</v>
      </c>
      <c r="B9" s="70"/>
      <c r="C9" s="70"/>
      <c r="D9" s="70"/>
      <c r="E9" s="70"/>
      <c r="F9" s="70"/>
      <c r="G9" s="70"/>
      <c r="H9" s="70"/>
      <c r="I9" s="70"/>
    </row>
    <row r="10" spans="1:9" s="61" customFormat="1" ht="17.399999999999999" customHeight="1">
      <c r="A10" s="62"/>
    </row>
    <row r="11" spans="1:9" s="61" customFormat="1" ht="17.399999999999999" customHeight="1">
      <c r="A11" s="75" t="s">
        <v>202</v>
      </c>
      <c r="B11" s="75"/>
      <c r="C11" s="75"/>
      <c r="D11" s="75"/>
      <c r="E11" s="75"/>
      <c r="F11" s="75"/>
      <c r="G11" s="75"/>
      <c r="H11" s="75"/>
      <c r="I11" s="75"/>
    </row>
    <row r="12" spans="1:9" s="61" customFormat="1" ht="17.399999999999999" customHeight="1">
      <c r="A12" s="72"/>
      <c r="B12" s="70"/>
      <c r="C12" s="70"/>
      <c r="D12" s="70"/>
      <c r="E12" s="70"/>
      <c r="F12" s="70"/>
      <c r="G12" s="70"/>
      <c r="H12" s="70"/>
      <c r="I12" s="70"/>
    </row>
    <row r="13" spans="1:9" s="61" customFormat="1" ht="17.399999999999999" customHeight="1">
      <c r="A13" s="71" t="s">
        <v>203</v>
      </c>
      <c r="B13" s="76"/>
      <c r="C13" s="76"/>
      <c r="D13" s="76"/>
      <c r="E13" s="76"/>
      <c r="F13" s="76"/>
      <c r="G13" s="76"/>
      <c r="H13" s="76"/>
      <c r="I13" s="76"/>
    </row>
    <row r="14" spans="1:9" s="61" customFormat="1" ht="17.399999999999999" customHeight="1">
      <c r="A14" s="63"/>
    </row>
    <row r="15" spans="1:9" s="61" customFormat="1" ht="17.399999999999999" customHeight="1">
      <c r="A15" s="62"/>
    </row>
    <row r="16" spans="1:9" s="61" customFormat="1" ht="51" customHeight="1">
      <c r="A16" s="77" t="s">
        <v>254</v>
      </c>
      <c r="B16" s="77"/>
      <c r="C16" s="77"/>
      <c r="D16" s="77"/>
      <c r="E16" s="77"/>
      <c r="F16" s="77"/>
      <c r="G16" s="77"/>
      <c r="H16" s="77"/>
      <c r="I16" s="77"/>
    </row>
    <row r="17" spans="1:9" s="61" customFormat="1" ht="17.399999999999999" customHeight="1">
      <c r="A17" s="77"/>
      <c r="B17" s="77"/>
      <c r="C17" s="77"/>
      <c r="D17" s="77"/>
      <c r="E17" s="77"/>
      <c r="F17" s="77"/>
      <c r="G17" s="77"/>
      <c r="H17" s="77"/>
      <c r="I17" s="77"/>
    </row>
    <row r="18" spans="1:9" s="61" customFormat="1" ht="17.399999999999999" customHeight="1">
      <c r="A18" s="67"/>
      <c r="B18" s="67"/>
      <c r="C18" s="67"/>
      <c r="D18" s="67"/>
      <c r="E18" s="67"/>
      <c r="F18" s="67"/>
      <c r="G18" s="67"/>
      <c r="H18" s="67"/>
      <c r="I18" s="67"/>
    </row>
    <row r="19" spans="1:9" s="61" customFormat="1" ht="17.399999999999999" customHeight="1">
      <c r="A19" s="72" t="s">
        <v>204</v>
      </c>
      <c r="B19" s="70"/>
      <c r="C19" s="70"/>
      <c r="D19" s="70"/>
      <c r="E19" s="70"/>
      <c r="F19" s="70"/>
      <c r="G19" s="70"/>
      <c r="H19" s="70"/>
      <c r="I19" s="70"/>
    </row>
    <row r="20" spans="1:9" s="61" customFormat="1" ht="17.399999999999999" customHeight="1">
      <c r="A20" s="63"/>
    </row>
    <row r="21" spans="1:9" s="61" customFormat="1" ht="17.399999999999999" customHeight="1">
      <c r="A21" s="69" t="s">
        <v>226</v>
      </c>
      <c r="B21" s="70"/>
      <c r="C21" s="70"/>
      <c r="D21" s="70"/>
      <c r="E21" s="70"/>
      <c r="F21" s="70"/>
      <c r="G21" s="70"/>
      <c r="H21" s="70"/>
      <c r="I21" s="70"/>
    </row>
    <row r="22" spans="1:9" s="61" customFormat="1" ht="17.399999999999999" customHeight="1">
      <c r="A22" s="69"/>
      <c r="B22" s="70"/>
      <c r="C22" s="70"/>
      <c r="D22" s="70"/>
      <c r="E22" s="70"/>
      <c r="F22" s="70"/>
      <c r="G22" s="70"/>
      <c r="H22" s="70"/>
      <c r="I22" s="70"/>
    </row>
    <row r="23" spans="1:9" s="61" customFormat="1" ht="17.399999999999999" customHeight="1">
      <c r="A23" s="69"/>
      <c r="B23" s="70"/>
      <c r="C23" s="70"/>
      <c r="D23" s="70"/>
      <c r="E23" s="70"/>
      <c r="F23" s="70"/>
      <c r="G23" s="70"/>
      <c r="H23" s="70"/>
      <c r="I23" s="70"/>
    </row>
    <row r="24" spans="1:9" s="61" customFormat="1" ht="17.399999999999999" customHeight="1">
      <c r="A24" s="62"/>
    </row>
    <row r="25" spans="1:9" s="61" customFormat="1" ht="17.399999999999999" customHeight="1">
      <c r="A25" s="75" t="s">
        <v>227</v>
      </c>
      <c r="B25" s="75"/>
      <c r="C25" s="75"/>
      <c r="D25" s="75"/>
      <c r="E25" s="75"/>
      <c r="F25" s="75"/>
      <c r="G25" s="75"/>
      <c r="H25" s="75"/>
      <c r="I25" s="75"/>
    </row>
    <row r="26" spans="1:9" s="61" customFormat="1" ht="17.399999999999999" customHeight="1">
      <c r="A26" s="75" t="s">
        <v>228</v>
      </c>
      <c r="B26" s="75"/>
      <c r="C26" s="75"/>
      <c r="D26" s="75"/>
      <c r="E26" s="75"/>
      <c r="F26" s="75"/>
      <c r="G26" s="75"/>
      <c r="H26" s="75"/>
      <c r="I26" s="75"/>
    </row>
    <row r="27" spans="1:9" s="61" customFormat="1" ht="17.399999999999999" customHeight="1">
      <c r="A27" s="65"/>
      <c r="B27" s="65"/>
      <c r="C27" s="65"/>
      <c r="D27" s="65"/>
      <c r="E27" s="65"/>
      <c r="F27" s="65"/>
      <c r="G27" s="65"/>
      <c r="H27" s="65"/>
      <c r="I27" s="65"/>
    </row>
    <row r="28" spans="1:9" s="61" customFormat="1" ht="17.399999999999999" customHeight="1">
      <c r="A28" s="75"/>
      <c r="B28" s="75"/>
      <c r="C28" s="75"/>
      <c r="D28" s="75"/>
      <c r="E28" s="75"/>
      <c r="F28" s="75"/>
      <c r="G28" s="75"/>
      <c r="H28" s="75"/>
      <c r="I28" s="75"/>
    </row>
    <row r="29" spans="1:9" s="61" customFormat="1" ht="17.399999999999999" customHeight="1">
      <c r="A29" s="75"/>
      <c r="B29" s="75"/>
      <c r="C29" s="75"/>
      <c r="D29" s="75"/>
      <c r="E29" s="75"/>
      <c r="F29" s="75"/>
      <c r="G29" s="75"/>
      <c r="H29" s="75"/>
      <c r="I29" s="75"/>
    </row>
    <row r="30" spans="1:9" s="61" customFormat="1" ht="17.399999999999999" customHeight="1">
      <c r="A30" s="75"/>
      <c r="B30" s="75"/>
      <c r="C30" s="75"/>
      <c r="D30" s="75"/>
      <c r="E30" s="75"/>
      <c r="F30" s="75"/>
      <c r="G30" s="75"/>
      <c r="H30" s="75"/>
      <c r="I30" s="75"/>
    </row>
    <row r="31" spans="1:9" s="61" customFormat="1" ht="17.399999999999999" customHeight="1">
      <c r="A31" s="75"/>
      <c r="B31" s="75"/>
      <c r="C31" s="75"/>
      <c r="D31" s="75"/>
      <c r="E31" s="75"/>
      <c r="F31" s="75"/>
      <c r="G31" s="75"/>
      <c r="H31" s="75"/>
      <c r="I31" s="75"/>
    </row>
    <row r="32" spans="1:9" s="61" customFormat="1" ht="17.399999999999999" customHeight="1">
      <c r="A32" s="75"/>
      <c r="B32" s="75"/>
      <c r="C32" s="75"/>
      <c r="D32" s="75"/>
      <c r="E32" s="75"/>
      <c r="F32" s="75"/>
      <c r="G32" s="75"/>
      <c r="H32" s="75"/>
      <c r="I32" s="75"/>
    </row>
    <row r="33" spans="1:9" s="61" customFormat="1" ht="17.399999999999999" customHeight="1">
      <c r="A33" s="75"/>
      <c r="B33" s="75"/>
      <c r="C33" s="75"/>
      <c r="D33" s="75"/>
      <c r="E33" s="75"/>
      <c r="F33" s="75"/>
      <c r="G33" s="75"/>
      <c r="H33" s="75"/>
      <c r="I33" s="75"/>
    </row>
    <row r="34" spans="1:9" s="61" customFormat="1" ht="17.399999999999999" customHeight="1">
      <c r="A34" s="62"/>
    </row>
    <row r="35" spans="1:9" s="61" customFormat="1" ht="17.399999999999999" customHeight="1">
      <c r="A35" s="62"/>
    </row>
    <row r="36" spans="1:9" s="61" customFormat="1" ht="17.399999999999999" customHeight="1">
      <c r="A36" s="62"/>
    </row>
    <row r="37" spans="1:9" s="61" customFormat="1" ht="17.399999999999999" customHeight="1">
      <c r="A37" s="62"/>
    </row>
    <row r="38" spans="1:9">
      <c r="A38" s="62"/>
    </row>
    <row r="39" spans="1:9">
      <c r="A39" s="62"/>
    </row>
    <row r="40" spans="1:9">
      <c r="A40" s="62"/>
    </row>
  </sheetData>
  <mergeCells count="23">
    <mergeCell ref="A29:I29"/>
    <mergeCell ref="A30:I30"/>
    <mergeCell ref="A31:I31"/>
    <mergeCell ref="A32:I32"/>
    <mergeCell ref="A33:I33"/>
    <mergeCell ref="A28:I28"/>
    <mergeCell ref="A9:I9"/>
    <mergeCell ref="A11:I11"/>
    <mergeCell ref="A12:I12"/>
    <mergeCell ref="A13:I13"/>
    <mergeCell ref="A16:I17"/>
    <mergeCell ref="A19:I19"/>
    <mergeCell ref="A21:I21"/>
    <mergeCell ref="A22:I22"/>
    <mergeCell ref="A23:I23"/>
    <mergeCell ref="A25:I25"/>
    <mergeCell ref="A26:I26"/>
    <mergeCell ref="A8:I8"/>
    <mergeCell ref="A1:I1"/>
    <mergeCell ref="A3:I3"/>
    <mergeCell ref="A4:I4"/>
    <mergeCell ref="A5:I5"/>
    <mergeCell ref="A7:I7"/>
  </mergeCells>
  <phoneticPr fontId="3"/>
  <pageMargins left="0.78740157480314965" right="0.78740157480314965" top="0.98425196850393704" bottom="0.9842519685039370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DC244-642E-4917-AC31-336147A18133}">
  <sheetPr>
    <pageSetUpPr fitToPage="1"/>
  </sheetPr>
  <dimension ref="A1:X37"/>
  <sheetViews>
    <sheetView showGridLines="0" view="pageBreakPreview" topLeftCell="D1" zoomScale="130" zoomScaleNormal="85" zoomScaleSheetLayoutView="130" workbookViewId="0">
      <selection activeCell="F13" sqref="A1:XFD1048576"/>
    </sheetView>
  </sheetViews>
  <sheetFormatPr defaultRowHeight="12"/>
  <cols>
    <col min="1" max="1" width="4.33203125" style="10" customWidth="1"/>
    <col min="2" max="2" width="11.58203125" style="10" customWidth="1"/>
    <col min="3" max="3" width="15.75" style="10" customWidth="1"/>
    <col min="4" max="4" width="11" style="10" customWidth="1"/>
    <col min="5" max="17" width="6.58203125" style="10" customWidth="1"/>
    <col min="18" max="18" width="7.08203125" style="10" customWidth="1"/>
    <col min="19" max="21" width="6.58203125" style="10" customWidth="1"/>
    <col min="22" max="22" width="9.58203125" style="10" customWidth="1"/>
    <col min="23" max="23" width="12.83203125" style="10" customWidth="1"/>
    <col min="24" max="24" width="3.58203125" style="10" customWidth="1"/>
    <col min="25" max="256" width="9" style="10"/>
    <col min="257" max="257" width="4.33203125" style="10" customWidth="1"/>
    <col min="258" max="258" width="11.58203125" style="10" customWidth="1"/>
    <col min="259" max="259" width="11.75" style="10" customWidth="1"/>
    <col min="260" max="260" width="12.33203125" style="10" customWidth="1"/>
    <col min="261" max="273" width="6.58203125" style="10" customWidth="1"/>
    <col min="274" max="274" width="7.08203125" style="10" customWidth="1"/>
    <col min="275" max="277" width="6.58203125" style="10" customWidth="1"/>
    <col min="278" max="278" width="9.58203125" style="10" customWidth="1"/>
    <col min="279" max="279" width="12.83203125" style="10" customWidth="1"/>
    <col min="280" max="280" width="3.58203125" style="10" customWidth="1"/>
    <col min="281" max="512" width="9" style="10"/>
    <col min="513" max="513" width="4.33203125" style="10" customWidth="1"/>
    <col min="514" max="514" width="11.58203125" style="10" customWidth="1"/>
    <col min="515" max="515" width="11.75" style="10" customWidth="1"/>
    <col min="516" max="516" width="12.33203125" style="10" customWidth="1"/>
    <col min="517" max="529" width="6.58203125" style="10" customWidth="1"/>
    <col min="530" max="530" width="7.08203125" style="10" customWidth="1"/>
    <col min="531" max="533" width="6.58203125" style="10" customWidth="1"/>
    <col min="534" max="534" width="9.58203125" style="10" customWidth="1"/>
    <col min="535" max="535" width="12.83203125" style="10" customWidth="1"/>
    <col min="536" max="536" width="3.58203125" style="10" customWidth="1"/>
    <col min="537" max="768" width="9" style="10"/>
    <col min="769" max="769" width="4.33203125" style="10" customWidth="1"/>
    <col min="770" max="770" width="11.58203125" style="10" customWidth="1"/>
    <col min="771" max="771" width="11.75" style="10" customWidth="1"/>
    <col min="772" max="772" width="12.33203125" style="10" customWidth="1"/>
    <col min="773" max="785" width="6.58203125" style="10" customWidth="1"/>
    <col min="786" max="786" width="7.08203125" style="10" customWidth="1"/>
    <col min="787" max="789" width="6.58203125" style="10" customWidth="1"/>
    <col min="790" max="790" width="9.58203125" style="10" customWidth="1"/>
    <col min="791" max="791" width="12.83203125" style="10" customWidth="1"/>
    <col min="792" max="792" width="3.58203125" style="10" customWidth="1"/>
    <col min="793" max="1024" width="9" style="10"/>
    <col min="1025" max="1025" width="4.33203125" style="10" customWidth="1"/>
    <col min="1026" max="1026" width="11.58203125" style="10" customWidth="1"/>
    <col min="1027" max="1027" width="11.75" style="10" customWidth="1"/>
    <col min="1028" max="1028" width="12.33203125" style="10" customWidth="1"/>
    <col min="1029" max="1041" width="6.58203125" style="10" customWidth="1"/>
    <col min="1042" max="1042" width="7.08203125" style="10" customWidth="1"/>
    <col min="1043" max="1045" width="6.58203125" style="10" customWidth="1"/>
    <col min="1046" max="1046" width="9.58203125" style="10" customWidth="1"/>
    <col min="1047" max="1047" width="12.83203125" style="10" customWidth="1"/>
    <col min="1048" max="1048" width="3.58203125" style="10" customWidth="1"/>
    <col min="1049" max="1280" width="9" style="10"/>
    <col min="1281" max="1281" width="4.33203125" style="10" customWidth="1"/>
    <col min="1282" max="1282" width="11.58203125" style="10" customWidth="1"/>
    <col min="1283" max="1283" width="11.75" style="10" customWidth="1"/>
    <col min="1284" max="1284" width="12.33203125" style="10" customWidth="1"/>
    <col min="1285" max="1297" width="6.58203125" style="10" customWidth="1"/>
    <col min="1298" max="1298" width="7.08203125" style="10" customWidth="1"/>
    <col min="1299" max="1301" width="6.58203125" style="10" customWidth="1"/>
    <col min="1302" max="1302" width="9.58203125" style="10" customWidth="1"/>
    <col min="1303" max="1303" width="12.83203125" style="10" customWidth="1"/>
    <col min="1304" max="1304" width="3.58203125" style="10" customWidth="1"/>
    <col min="1305" max="1536" width="9" style="10"/>
    <col min="1537" max="1537" width="4.33203125" style="10" customWidth="1"/>
    <col min="1538" max="1538" width="11.58203125" style="10" customWidth="1"/>
    <col min="1539" max="1539" width="11.75" style="10" customWidth="1"/>
    <col min="1540" max="1540" width="12.33203125" style="10" customWidth="1"/>
    <col min="1541" max="1553" width="6.58203125" style="10" customWidth="1"/>
    <col min="1554" max="1554" width="7.08203125" style="10" customWidth="1"/>
    <col min="1555" max="1557" width="6.58203125" style="10" customWidth="1"/>
    <col min="1558" max="1558" width="9.58203125" style="10" customWidth="1"/>
    <col min="1559" max="1559" width="12.83203125" style="10" customWidth="1"/>
    <col min="1560" max="1560" width="3.58203125" style="10" customWidth="1"/>
    <col min="1561" max="1792" width="9" style="10"/>
    <col min="1793" max="1793" width="4.33203125" style="10" customWidth="1"/>
    <col min="1794" max="1794" width="11.58203125" style="10" customWidth="1"/>
    <col min="1795" max="1795" width="11.75" style="10" customWidth="1"/>
    <col min="1796" max="1796" width="12.33203125" style="10" customWidth="1"/>
    <col min="1797" max="1809" width="6.58203125" style="10" customWidth="1"/>
    <col min="1810" max="1810" width="7.08203125" style="10" customWidth="1"/>
    <col min="1811" max="1813" width="6.58203125" style="10" customWidth="1"/>
    <col min="1814" max="1814" width="9.58203125" style="10" customWidth="1"/>
    <col min="1815" max="1815" width="12.83203125" style="10" customWidth="1"/>
    <col min="1816" max="1816" width="3.58203125" style="10" customWidth="1"/>
    <col min="1817" max="2048" width="9" style="10"/>
    <col min="2049" max="2049" width="4.33203125" style="10" customWidth="1"/>
    <col min="2050" max="2050" width="11.58203125" style="10" customWidth="1"/>
    <col min="2051" max="2051" width="11.75" style="10" customWidth="1"/>
    <col min="2052" max="2052" width="12.33203125" style="10" customWidth="1"/>
    <col min="2053" max="2065" width="6.58203125" style="10" customWidth="1"/>
    <col min="2066" max="2066" width="7.08203125" style="10" customWidth="1"/>
    <col min="2067" max="2069" width="6.58203125" style="10" customWidth="1"/>
    <col min="2070" max="2070" width="9.58203125" style="10" customWidth="1"/>
    <col min="2071" max="2071" width="12.83203125" style="10" customWidth="1"/>
    <col min="2072" max="2072" width="3.58203125" style="10" customWidth="1"/>
    <col min="2073" max="2304" width="9" style="10"/>
    <col min="2305" max="2305" width="4.33203125" style="10" customWidth="1"/>
    <col min="2306" max="2306" width="11.58203125" style="10" customWidth="1"/>
    <col min="2307" max="2307" width="11.75" style="10" customWidth="1"/>
    <col min="2308" max="2308" width="12.33203125" style="10" customWidth="1"/>
    <col min="2309" max="2321" width="6.58203125" style="10" customWidth="1"/>
    <col min="2322" max="2322" width="7.08203125" style="10" customWidth="1"/>
    <col min="2323" max="2325" width="6.58203125" style="10" customWidth="1"/>
    <col min="2326" max="2326" width="9.58203125" style="10" customWidth="1"/>
    <col min="2327" max="2327" width="12.83203125" style="10" customWidth="1"/>
    <col min="2328" max="2328" width="3.58203125" style="10" customWidth="1"/>
    <col min="2329" max="2560" width="9" style="10"/>
    <col min="2561" max="2561" width="4.33203125" style="10" customWidth="1"/>
    <col min="2562" max="2562" width="11.58203125" style="10" customWidth="1"/>
    <col min="2563" max="2563" width="11.75" style="10" customWidth="1"/>
    <col min="2564" max="2564" width="12.33203125" style="10" customWidth="1"/>
    <col min="2565" max="2577" width="6.58203125" style="10" customWidth="1"/>
    <col min="2578" max="2578" width="7.08203125" style="10" customWidth="1"/>
    <col min="2579" max="2581" width="6.58203125" style="10" customWidth="1"/>
    <col min="2582" max="2582" width="9.58203125" style="10" customWidth="1"/>
    <col min="2583" max="2583" width="12.83203125" style="10" customWidth="1"/>
    <col min="2584" max="2584" width="3.58203125" style="10" customWidth="1"/>
    <col min="2585" max="2816" width="9" style="10"/>
    <col min="2817" max="2817" width="4.33203125" style="10" customWidth="1"/>
    <col min="2818" max="2818" width="11.58203125" style="10" customWidth="1"/>
    <col min="2819" max="2819" width="11.75" style="10" customWidth="1"/>
    <col min="2820" max="2820" width="12.33203125" style="10" customWidth="1"/>
    <col min="2821" max="2833" width="6.58203125" style="10" customWidth="1"/>
    <col min="2834" max="2834" width="7.08203125" style="10" customWidth="1"/>
    <col min="2835" max="2837" width="6.58203125" style="10" customWidth="1"/>
    <col min="2838" max="2838" width="9.58203125" style="10" customWidth="1"/>
    <col min="2839" max="2839" width="12.83203125" style="10" customWidth="1"/>
    <col min="2840" max="2840" width="3.58203125" style="10" customWidth="1"/>
    <col min="2841" max="3072" width="9" style="10"/>
    <col min="3073" max="3073" width="4.33203125" style="10" customWidth="1"/>
    <col min="3074" max="3074" width="11.58203125" style="10" customWidth="1"/>
    <col min="3075" max="3075" width="11.75" style="10" customWidth="1"/>
    <col min="3076" max="3076" width="12.33203125" style="10" customWidth="1"/>
    <col min="3077" max="3089" width="6.58203125" style="10" customWidth="1"/>
    <col min="3090" max="3090" width="7.08203125" style="10" customWidth="1"/>
    <col min="3091" max="3093" width="6.58203125" style="10" customWidth="1"/>
    <col min="3094" max="3094" width="9.58203125" style="10" customWidth="1"/>
    <col min="3095" max="3095" width="12.83203125" style="10" customWidth="1"/>
    <col min="3096" max="3096" width="3.58203125" style="10" customWidth="1"/>
    <col min="3097" max="3328" width="9" style="10"/>
    <col min="3329" max="3329" width="4.33203125" style="10" customWidth="1"/>
    <col min="3330" max="3330" width="11.58203125" style="10" customWidth="1"/>
    <col min="3331" max="3331" width="11.75" style="10" customWidth="1"/>
    <col min="3332" max="3332" width="12.33203125" style="10" customWidth="1"/>
    <col min="3333" max="3345" width="6.58203125" style="10" customWidth="1"/>
    <col min="3346" max="3346" width="7.08203125" style="10" customWidth="1"/>
    <col min="3347" max="3349" width="6.58203125" style="10" customWidth="1"/>
    <col min="3350" max="3350" width="9.58203125" style="10" customWidth="1"/>
    <col min="3351" max="3351" width="12.83203125" style="10" customWidth="1"/>
    <col min="3352" max="3352" width="3.58203125" style="10" customWidth="1"/>
    <col min="3353" max="3584" width="9" style="10"/>
    <col min="3585" max="3585" width="4.33203125" style="10" customWidth="1"/>
    <col min="3586" max="3586" width="11.58203125" style="10" customWidth="1"/>
    <col min="3587" max="3587" width="11.75" style="10" customWidth="1"/>
    <col min="3588" max="3588" width="12.33203125" style="10" customWidth="1"/>
    <col min="3589" max="3601" width="6.58203125" style="10" customWidth="1"/>
    <col min="3602" max="3602" width="7.08203125" style="10" customWidth="1"/>
    <col min="3603" max="3605" width="6.58203125" style="10" customWidth="1"/>
    <col min="3606" max="3606" width="9.58203125" style="10" customWidth="1"/>
    <col min="3607" max="3607" width="12.83203125" style="10" customWidth="1"/>
    <col min="3608" max="3608" width="3.58203125" style="10" customWidth="1"/>
    <col min="3609" max="3840" width="9" style="10"/>
    <col min="3841" max="3841" width="4.33203125" style="10" customWidth="1"/>
    <col min="3842" max="3842" width="11.58203125" style="10" customWidth="1"/>
    <col min="3843" max="3843" width="11.75" style="10" customWidth="1"/>
    <col min="3844" max="3844" width="12.33203125" style="10" customWidth="1"/>
    <col min="3845" max="3857" width="6.58203125" style="10" customWidth="1"/>
    <col min="3858" max="3858" width="7.08203125" style="10" customWidth="1"/>
    <col min="3859" max="3861" width="6.58203125" style="10" customWidth="1"/>
    <col min="3862" max="3862" width="9.58203125" style="10" customWidth="1"/>
    <col min="3863" max="3863" width="12.83203125" style="10" customWidth="1"/>
    <col min="3864" max="3864" width="3.58203125" style="10" customWidth="1"/>
    <col min="3865" max="4096" width="9" style="10"/>
    <col min="4097" max="4097" width="4.33203125" style="10" customWidth="1"/>
    <col min="4098" max="4098" width="11.58203125" style="10" customWidth="1"/>
    <col min="4099" max="4099" width="11.75" style="10" customWidth="1"/>
    <col min="4100" max="4100" width="12.33203125" style="10" customWidth="1"/>
    <col min="4101" max="4113" width="6.58203125" style="10" customWidth="1"/>
    <col min="4114" max="4114" width="7.08203125" style="10" customWidth="1"/>
    <col min="4115" max="4117" width="6.58203125" style="10" customWidth="1"/>
    <col min="4118" max="4118" width="9.58203125" style="10" customWidth="1"/>
    <col min="4119" max="4119" width="12.83203125" style="10" customWidth="1"/>
    <col min="4120" max="4120" width="3.58203125" style="10" customWidth="1"/>
    <col min="4121" max="4352" width="9" style="10"/>
    <col min="4353" max="4353" width="4.33203125" style="10" customWidth="1"/>
    <col min="4354" max="4354" width="11.58203125" style="10" customWidth="1"/>
    <col min="4355" max="4355" width="11.75" style="10" customWidth="1"/>
    <col min="4356" max="4356" width="12.33203125" style="10" customWidth="1"/>
    <col min="4357" max="4369" width="6.58203125" style="10" customWidth="1"/>
    <col min="4370" max="4370" width="7.08203125" style="10" customWidth="1"/>
    <col min="4371" max="4373" width="6.58203125" style="10" customWidth="1"/>
    <col min="4374" max="4374" width="9.58203125" style="10" customWidth="1"/>
    <col min="4375" max="4375" width="12.83203125" style="10" customWidth="1"/>
    <col min="4376" max="4376" width="3.58203125" style="10" customWidth="1"/>
    <col min="4377" max="4608" width="9" style="10"/>
    <col min="4609" max="4609" width="4.33203125" style="10" customWidth="1"/>
    <col min="4610" max="4610" width="11.58203125" style="10" customWidth="1"/>
    <col min="4611" max="4611" width="11.75" style="10" customWidth="1"/>
    <col min="4612" max="4612" width="12.33203125" style="10" customWidth="1"/>
    <col min="4613" max="4625" width="6.58203125" style="10" customWidth="1"/>
    <col min="4626" max="4626" width="7.08203125" style="10" customWidth="1"/>
    <col min="4627" max="4629" width="6.58203125" style="10" customWidth="1"/>
    <col min="4630" max="4630" width="9.58203125" style="10" customWidth="1"/>
    <col min="4631" max="4631" width="12.83203125" style="10" customWidth="1"/>
    <col min="4632" max="4632" width="3.58203125" style="10" customWidth="1"/>
    <col min="4633" max="4864" width="9" style="10"/>
    <col min="4865" max="4865" width="4.33203125" style="10" customWidth="1"/>
    <col min="4866" max="4866" width="11.58203125" style="10" customWidth="1"/>
    <col min="4867" max="4867" width="11.75" style="10" customWidth="1"/>
    <col min="4868" max="4868" width="12.33203125" style="10" customWidth="1"/>
    <col min="4869" max="4881" width="6.58203125" style="10" customWidth="1"/>
    <col min="4882" max="4882" width="7.08203125" style="10" customWidth="1"/>
    <col min="4883" max="4885" width="6.58203125" style="10" customWidth="1"/>
    <col min="4886" max="4886" width="9.58203125" style="10" customWidth="1"/>
    <col min="4887" max="4887" width="12.83203125" style="10" customWidth="1"/>
    <col min="4888" max="4888" width="3.58203125" style="10" customWidth="1"/>
    <col min="4889" max="5120" width="9" style="10"/>
    <col min="5121" max="5121" width="4.33203125" style="10" customWidth="1"/>
    <col min="5122" max="5122" width="11.58203125" style="10" customWidth="1"/>
    <col min="5123" max="5123" width="11.75" style="10" customWidth="1"/>
    <col min="5124" max="5124" width="12.33203125" style="10" customWidth="1"/>
    <col min="5125" max="5137" width="6.58203125" style="10" customWidth="1"/>
    <col min="5138" max="5138" width="7.08203125" style="10" customWidth="1"/>
    <col min="5139" max="5141" width="6.58203125" style="10" customWidth="1"/>
    <col min="5142" max="5142" width="9.58203125" style="10" customWidth="1"/>
    <col min="5143" max="5143" width="12.83203125" style="10" customWidth="1"/>
    <col min="5144" max="5144" width="3.58203125" style="10" customWidth="1"/>
    <col min="5145" max="5376" width="9" style="10"/>
    <col min="5377" max="5377" width="4.33203125" style="10" customWidth="1"/>
    <col min="5378" max="5378" width="11.58203125" style="10" customWidth="1"/>
    <col min="5379" max="5379" width="11.75" style="10" customWidth="1"/>
    <col min="5380" max="5380" width="12.33203125" style="10" customWidth="1"/>
    <col min="5381" max="5393" width="6.58203125" style="10" customWidth="1"/>
    <col min="5394" max="5394" width="7.08203125" style="10" customWidth="1"/>
    <col min="5395" max="5397" width="6.58203125" style="10" customWidth="1"/>
    <col min="5398" max="5398" width="9.58203125" style="10" customWidth="1"/>
    <col min="5399" max="5399" width="12.83203125" style="10" customWidth="1"/>
    <col min="5400" max="5400" width="3.58203125" style="10" customWidth="1"/>
    <col min="5401" max="5632" width="9" style="10"/>
    <col min="5633" max="5633" width="4.33203125" style="10" customWidth="1"/>
    <col min="5634" max="5634" width="11.58203125" style="10" customWidth="1"/>
    <col min="5635" max="5635" width="11.75" style="10" customWidth="1"/>
    <col min="5636" max="5636" width="12.33203125" style="10" customWidth="1"/>
    <col min="5637" max="5649" width="6.58203125" style="10" customWidth="1"/>
    <col min="5650" max="5650" width="7.08203125" style="10" customWidth="1"/>
    <col min="5651" max="5653" width="6.58203125" style="10" customWidth="1"/>
    <col min="5654" max="5654" width="9.58203125" style="10" customWidth="1"/>
    <col min="5655" max="5655" width="12.83203125" style="10" customWidth="1"/>
    <col min="5656" max="5656" width="3.58203125" style="10" customWidth="1"/>
    <col min="5657" max="5888" width="9" style="10"/>
    <col min="5889" max="5889" width="4.33203125" style="10" customWidth="1"/>
    <col min="5890" max="5890" width="11.58203125" style="10" customWidth="1"/>
    <col min="5891" max="5891" width="11.75" style="10" customWidth="1"/>
    <col min="5892" max="5892" width="12.33203125" style="10" customWidth="1"/>
    <col min="5893" max="5905" width="6.58203125" style="10" customWidth="1"/>
    <col min="5906" max="5906" width="7.08203125" style="10" customWidth="1"/>
    <col min="5907" max="5909" width="6.58203125" style="10" customWidth="1"/>
    <col min="5910" max="5910" width="9.58203125" style="10" customWidth="1"/>
    <col min="5911" max="5911" width="12.83203125" style="10" customWidth="1"/>
    <col min="5912" max="5912" width="3.58203125" style="10" customWidth="1"/>
    <col min="5913" max="6144" width="9" style="10"/>
    <col min="6145" max="6145" width="4.33203125" style="10" customWidth="1"/>
    <col min="6146" max="6146" width="11.58203125" style="10" customWidth="1"/>
    <col min="6147" max="6147" width="11.75" style="10" customWidth="1"/>
    <col min="6148" max="6148" width="12.33203125" style="10" customWidth="1"/>
    <col min="6149" max="6161" width="6.58203125" style="10" customWidth="1"/>
    <col min="6162" max="6162" width="7.08203125" style="10" customWidth="1"/>
    <col min="6163" max="6165" width="6.58203125" style="10" customWidth="1"/>
    <col min="6166" max="6166" width="9.58203125" style="10" customWidth="1"/>
    <col min="6167" max="6167" width="12.83203125" style="10" customWidth="1"/>
    <col min="6168" max="6168" width="3.58203125" style="10" customWidth="1"/>
    <col min="6169" max="6400" width="9" style="10"/>
    <col min="6401" max="6401" width="4.33203125" style="10" customWidth="1"/>
    <col min="6402" max="6402" width="11.58203125" style="10" customWidth="1"/>
    <col min="6403" max="6403" width="11.75" style="10" customWidth="1"/>
    <col min="6404" max="6404" width="12.33203125" style="10" customWidth="1"/>
    <col min="6405" max="6417" width="6.58203125" style="10" customWidth="1"/>
    <col min="6418" max="6418" width="7.08203125" style="10" customWidth="1"/>
    <col min="6419" max="6421" width="6.58203125" style="10" customWidth="1"/>
    <col min="6422" max="6422" width="9.58203125" style="10" customWidth="1"/>
    <col min="6423" max="6423" width="12.83203125" style="10" customWidth="1"/>
    <col min="6424" max="6424" width="3.58203125" style="10" customWidth="1"/>
    <col min="6425" max="6656" width="9" style="10"/>
    <col min="6657" max="6657" width="4.33203125" style="10" customWidth="1"/>
    <col min="6658" max="6658" width="11.58203125" style="10" customWidth="1"/>
    <col min="6659" max="6659" width="11.75" style="10" customWidth="1"/>
    <col min="6660" max="6660" width="12.33203125" style="10" customWidth="1"/>
    <col min="6661" max="6673" width="6.58203125" style="10" customWidth="1"/>
    <col min="6674" max="6674" width="7.08203125" style="10" customWidth="1"/>
    <col min="6675" max="6677" width="6.58203125" style="10" customWidth="1"/>
    <col min="6678" max="6678" width="9.58203125" style="10" customWidth="1"/>
    <col min="6679" max="6679" width="12.83203125" style="10" customWidth="1"/>
    <col min="6680" max="6680" width="3.58203125" style="10" customWidth="1"/>
    <col min="6681" max="6912" width="9" style="10"/>
    <col min="6913" max="6913" width="4.33203125" style="10" customWidth="1"/>
    <col min="6914" max="6914" width="11.58203125" style="10" customWidth="1"/>
    <col min="6915" max="6915" width="11.75" style="10" customWidth="1"/>
    <col min="6916" max="6916" width="12.33203125" style="10" customWidth="1"/>
    <col min="6917" max="6929" width="6.58203125" style="10" customWidth="1"/>
    <col min="6930" max="6930" width="7.08203125" style="10" customWidth="1"/>
    <col min="6931" max="6933" width="6.58203125" style="10" customWidth="1"/>
    <col min="6934" max="6934" width="9.58203125" style="10" customWidth="1"/>
    <col min="6935" max="6935" width="12.83203125" style="10" customWidth="1"/>
    <col min="6936" max="6936" width="3.58203125" style="10" customWidth="1"/>
    <col min="6937" max="7168" width="9" style="10"/>
    <col min="7169" max="7169" width="4.33203125" style="10" customWidth="1"/>
    <col min="7170" max="7170" width="11.58203125" style="10" customWidth="1"/>
    <col min="7171" max="7171" width="11.75" style="10" customWidth="1"/>
    <col min="7172" max="7172" width="12.33203125" style="10" customWidth="1"/>
    <col min="7173" max="7185" width="6.58203125" style="10" customWidth="1"/>
    <col min="7186" max="7186" width="7.08203125" style="10" customWidth="1"/>
    <col min="7187" max="7189" width="6.58203125" style="10" customWidth="1"/>
    <col min="7190" max="7190" width="9.58203125" style="10" customWidth="1"/>
    <col min="7191" max="7191" width="12.83203125" style="10" customWidth="1"/>
    <col min="7192" max="7192" width="3.58203125" style="10" customWidth="1"/>
    <col min="7193" max="7424" width="9" style="10"/>
    <col min="7425" max="7425" width="4.33203125" style="10" customWidth="1"/>
    <col min="7426" max="7426" width="11.58203125" style="10" customWidth="1"/>
    <col min="7427" max="7427" width="11.75" style="10" customWidth="1"/>
    <col min="7428" max="7428" width="12.33203125" style="10" customWidth="1"/>
    <col min="7429" max="7441" width="6.58203125" style="10" customWidth="1"/>
    <col min="7442" max="7442" width="7.08203125" style="10" customWidth="1"/>
    <col min="7443" max="7445" width="6.58203125" style="10" customWidth="1"/>
    <col min="7446" max="7446" width="9.58203125" style="10" customWidth="1"/>
    <col min="7447" max="7447" width="12.83203125" style="10" customWidth="1"/>
    <col min="7448" max="7448" width="3.58203125" style="10" customWidth="1"/>
    <col min="7449" max="7680" width="9" style="10"/>
    <col min="7681" max="7681" width="4.33203125" style="10" customWidth="1"/>
    <col min="7682" max="7682" width="11.58203125" style="10" customWidth="1"/>
    <col min="7683" max="7683" width="11.75" style="10" customWidth="1"/>
    <col min="7684" max="7684" width="12.33203125" style="10" customWidth="1"/>
    <col min="7685" max="7697" width="6.58203125" style="10" customWidth="1"/>
    <col min="7698" max="7698" width="7.08203125" style="10" customWidth="1"/>
    <col min="7699" max="7701" width="6.58203125" style="10" customWidth="1"/>
    <col min="7702" max="7702" width="9.58203125" style="10" customWidth="1"/>
    <col min="7703" max="7703" width="12.83203125" style="10" customWidth="1"/>
    <col min="7704" max="7704" width="3.58203125" style="10" customWidth="1"/>
    <col min="7705" max="7936" width="9" style="10"/>
    <col min="7937" max="7937" width="4.33203125" style="10" customWidth="1"/>
    <col min="7938" max="7938" width="11.58203125" style="10" customWidth="1"/>
    <col min="7939" max="7939" width="11.75" style="10" customWidth="1"/>
    <col min="7940" max="7940" width="12.33203125" style="10" customWidth="1"/>
    <col min="7941" max="7953" width="6.58203125" style="10" customWidth="1"/>
    <col min="7954" max="7954" width="7.08203125" style="10" customWidth="1"/>
    <col min="7955" max="7957" width="6.58203125" style="10" customWidth="1"/>
    <col min="7958" max="7958" width="9.58203125" style="10" customWidth="1"/>
    <col min="7959" max="7959" width="12.83203125" style="10" customWidth="1"/>
    <col min="7960" max="7960" width="3.58203125" style="10" customWidth="1"/>
    <col min="7961" max="8192" width="9" style="10"/>
    <col min="8193" max="8193" width="4.33203125" style="10" customWidth="1"/>
    <col min="8194" max="8194" width="11.58203125" style="10" customWidth="1"/>
    <col min="8195" max="8195" width="11.75" style="10" customWidth="1"/>
    <col min="8196" max="8196" width="12.33203125" style="10" customWidth="1"/>
    <col min="8197" max="8209" width="6.58203125" style="10" customWidth="1"/>
    <col min="8210" max="8210" width="7.08203125" style="10" customWidth="1"/>
    <col min="8211" max="8213" width="6.58203125" style="10" customWidth="1"/>
    <col min="8214" max="8214" width="9.58203125" style="10" customWidth="1"/>
    <col min="8215" max="8215" width="12.83203125" style="10" customWidth="1"/>
    <col min="8216" max="8216" width="3.58203125" style="10" customWidth="1"/>
    <col min="8217" max="8448" width="9" style="10"/>
    <col min="8449" max="8449" width="4.33203125" style="10" customWidth="1"/>
    <col min="8450" max="8450" width="11.58203125" style="10" customWidth="1"/>
    <col min="8451" max="8451" width="11.75" style="10" customWidth="1"/>
    <col min="8452" max="8452" width="12.33203125" style="10" customWidth="1"/>
    <col min="8453" max="8465" width="6.58203125" style="10" customWidth="1"/>
    <col min="8466" max="8466" width="7.08203125" style="10" customWidth="1"/>
    <col min="8467" max="8469" width="6.58203125" style="10" customWidth="1"/>
    <col min="8470" max="8470" width="9.58203125" style="10" customWidth="1"/>
    <col min="8471" max="8471" width="12.83203125" style="10" customWidth="1"/>
    <col min="8472" max="8472" width="3.58203125" style="10" customWidth="1"/>
    <col min="8473" max="8704" width="9" style="10"/>
    <col min="8705" max="8705" width="4.33203125" style="10" customWidth="1"/>
    <col min="8706" max="8706" width="11.58203125" style="10" customWidth="1"/>
    <col min="8707" max="8707" width="11.75" style="10" customWidth="1"/>
    <col min="8708" max="8708" width="12.33203125" style="10" customWidth="1"/>
    <col min="8709" max="8721" width="6.58203125" style="10" customWidth="1"/>
    <col min="8722" max="8722" width="7.08203125" style="10" customWidth="1"/>
    <col min="8723" max="8725" width="6.58203125" style="10" customWidth="1"/>
    <col min="8726" max="8726" width="9.58203125" style="10" customWidth="1"/>
    <col min="8727" max="8727" width="12.83203125" style="10" customWidth="1"/>
    <col min="8728" max="8728" width="3.58203125" style="10" customWidth="1"/>
    <col min="8729" max="8960" width="9" style="10"/>
    <col min="8961" max="8961" width="4.33203125" style="10" customWidth="1"/>
    <col min="8962" max="8962" width="11.58203125" style="10" customWidth="1"/>
    <col min="8963" max="8963" width="11.75" style="10" customWidth="1"/>
    <col min="8964" max="8964" width="12.33203125" style="10" customWidth="1"/>
    <col min="8965" max="8977" width="6.58203125" style="10" customWidth="1"/>
    <col min="8978" max="8978" width="7.08203125" style="10" customWidth="1"/>
    <col min="8979" max="8981" width="6.58203125" style="10" customWidth="1"/>
    <col min="8982" max="8982" width="9.58203125" style="10" customWidth="1"/>
    <col min="8983" max="8983" width="12.83203125" style="10" customWidth="1"/>
    <col min="8984" max="8984" width="3.58203125" style="10" customWidth="1"/>
    <col min="8985" max="9216" width="9" style="10"/>
    <col min="9217" max="9217" width="4.33203125" style="10" customWidth="1"/>
    <col min="9218" max="9218" width="11.58203125" style="10" customWidth="1"/>
    <col min="9219" max="9219" width="11.75" style="10" customWidth="1"/>
    <col min="9220" max="9220" width="12.33203125" style="10" customWidth="1"/>
    <col min="9221" max="9233" width="6.58203125" style="10" customWidth="1"/>
    <col min="9234" max="9234" width="7.08203125" style="10" customWidth="1"/>
    <col min="9235" max="9237" width="6.58203125" style="10" customWidth="1"/>
    <col min="9238" max="9238" width="9.58203125" style="10" customWidth="1"/>
    <col min="9239" max="9239" width="12.83203125" style="10" customWidth="1"/>
    <col min="9240" max="9240" width="3.58203125" style="10" customWidth="1"/>
    <col min="9241" max="9472" width="9" style="10"/>
    <col min="9473" max="9473" width="4.33203125" style="10" customWidth="1"/>
    <col min="9474" max="9474" width="11.58203125" style="10" customWidth="1"/>
    <col min="9475" max="9475" width="11.75" style="10" customWidth="1"/>
    <col min="9476" max="9476" width="12.33203125" style="10" customWidth="1"/>
    <col min="9477" max="9489" width="6.58203125" style="10" customWidth="1"/>
    <col min="9490" max="9490" width="7.08203125" style="10" customWidth="1"/>
    <col min="9491" max="9493" width="6.58203125" style="10" customWidth="1"/>
    <col min="9494" max="9494" width="9.58203125" style="10" customWidth="1"/>
    <col min="9495" max="9495" width="12.83203125" style="10" customWidth="1"/>
    <col min="9496" max="9496" width="3.58203125" style="10" customWidth="1"/>
    <col min="9497" max="9728" width="9" style="10"/>
    <col min="9729" max="9729" width="4.33203125" style="10" customWidth="1"/>
    <col min="9730" max="9730" width="11.58203125" style="10" customWidth="1"/>
    <col min="9731" max="9731" width="11.75" style="10" customWidth="1"/>
    <col min="9732" max="9732" width="12.33203125" style="10" customWidth="1"/>
    <col min="9733" max="9745" width="6.58203125" style="10" customWidth="1"/>
    <col min="9746" max="9746" width="7.08203125" style="10" customWidth="1"/>
    <col min="9747" max="9749" width="6.58203125" style="10" customWidth="1"/>
    <col min="9750" max="9750" width="9.58203125" style="10" customWidth="1"/>
    <col min="9751" max="9751" width="12.83203125" style="10" customWidth="1"/>
    <col min="9752" max="9752" width="3.58203125" style="10" customWidth="1"/>
    <col min="9753" max="9984" width="9" style="10"/>
    <col min="9985" max="9985" width="4.33203125" style="10" customWidth="1"/>
    <col min="9986" max="9986" width="11.58203125" style="10" customWidth="1"/>
    <col min="9987" max="9987" width="11.75" style="10" customWidth="1"/>
    <col min="9988" max="9988" width="12.33203125" style="10" customWidth="1"/>
    <col min="9989" max="10001" width="6.58203125" style="10" customWidth="1"/>
    <col min="10002" max="10002" width="7.08203125" style="10" customWidth="1"/>
    <col min="10003" max="10005" width="6.58203125" style="10" customWidth="1"/>
    <col min="10006" max="10006" width="9.58203125" style="10" customWidth="1"/>
    <col min="10007" max="10007" width="12.83203125" style="10" customWidth="1"/>
    <col min="10008" max="10008" width="3.58203125" style="10" customWidth="1"/>
    <col min="10009" max="10240" width="9" style="10"/>
    <col min="10241" max="10241" width="4.33203125" style="10" customWidth="1"/>
    <col min="10242" max="10242" width="11.58203125" style="10" customWidth="1"/>
    <col min="10243" max="10243" width="11.75" style="10" customWidth="1"/>
    <col min="10244" max="10244" width="12.33203125" style="10" customWidth="1"/>
    <col min="10245" max="10257" width="6.58203125" style="10" customWidth="1"/>
    <col min="10258" max="10258" width="7.08203125" style="10" customWidth="1"/>
    <col min="10259" max="10261" width="6.58203125" style="10" customWidth="1"/>
    <col min="10262" max="10262" width="9.58203125" style="10" customWidth="1"/>
    <col min="10263" max="10263" width="12.83203125" style="10" customWidth="1"/>
    <col min="10264" max="10264" width="3.58203125" style="10" customWidth="1"/>
    <col min="10265" max="10496" width="9" style="10"/>
    <col min="10497" max="10497" width="4.33203125" style="10" customWidth="1"/>
    <col min="10498" max="10498" width="11.58203125" style="10" customWidth="1"/>
    <col min="10499" max="10499" width="11.75" style="10" customWidth="1"/>
    <col min="10500" max="10500" width="12.33203125" style="10" customWidth="1"/>
    <col min="10501" max="10513" width="6.58203125" style="10" customWidth="1"/>
    <col min="10514" max="10514" width="7.08203125" style="10" customWidth="1"/>
    <col min="10515" max="10517" width="6.58203125" style="10" customWidth="1"/>
    <col min="10518" max="10518" width="9.58203125" style="10" customWidth="1"/>
    <col min="10519" max="10519" width="12.83203125" style="10" customWidth="1"/>
    <col min="10520" max="10520" width="3.58203125" style="10" customWidth="1"/>
    <col min="10521" max="10752" width="9" style="10"/>
    <col min="10753" max="10753" width="4.33203125" style="10" customWidth="1"/>
    <col min="10754" max="10754" width="11.58203125" style="10" customWidth="1"/>
    <col min="10755" max="10755" width="11.75" style="10" customWidth="1"/>
    <col min="10756" max="10756" width="12.33203125" style="10" customWidth="1"/>
    <col min="10757" max="10769" width="6.58203125" style="10" customWidth="1"/>
    <col min="10770" max="10770" width="7.08203125" style="10" customWidth="1"/>
    <col min="10771" max="10773" width="6.58203125" style="10" customWidth="1"/>
    <col min="10774" max="10774" width="9.58203125" style="10" customWidth="1"/>
    <col min="10775" max="10775" width="12.83203125" style="10" customWidth="1"/>
    <col min="10776" max="10776" width="3.58203125" style="10" customWidth="1"/>
    <col min="10777" max="11008" width="9" style="10"/>
    <col min="11009" max="11009" width="4.33203125" style="10" customWidth="1"/>
    <col min="11010" max="11010" width="11.58203125" style="10" customWidth="1"/>
    <col min="11011" max="11011" width="11.75" style="10" customWidth="1"/>
    <col min="11012" max="11012" width="12.33203125" style="10" customWidth="1"/>
    <col min="11013" max="11025" width="6.58203125" style="10" customWidth="1"/>
    <col min="11026" max="11026" width="7.08203125" style="10" customWidth="1"/>
    <col min="11027" max="11029" width="6.58203125" style="10" customWidth="1"/>
    <col min="11030" max="11030" width="9.58203125" style="10" customWidth="1"/>
    <col min="11031" max="11031" width="12.83203125" style="10" customWidth="1"/>
    <col min="11032" max="11032" width="3.58203125" style="10" customWidth="1"/>
    <col min="11033" max="11264" width="9" style="10"/>
    <col min="11265" max="11265" width="4.33203125" style="10" customWidth="1"/>
    <col min="11266" max="11266" width="11.58203125" style="10" customWidth="1"/>
    <col min="11267" max="11267" width="11.75" style="10" customWidth="1"/>
    <col min="11268" max="11268" width="12.33203125" style="10" customWidth="1"/>
    <col min="11269" max="11281" width="6.58203125" style="10" customWidth="1"/>
    <col min="11282" max="11282" width="7.08203125" style="10" customWidth="1"/>
    <col min="11283" max="11285" width="6.58203125" style="10" customWidth="1"/>
    <col min="11286" max="11286" width="9.58203125" style="10" customWidth="1"/>
    <col min="11287" max="11287" width="12.83203125" style="10" customWidth="1"/>
    <col min="11288" max="11288" width="3.58203125" style="10" customWidth="1"/>
    <col min="11289" max="11520" width="9" style="10"/>
    <col min="11521" max="11521" width="4.33203125" style="10" customWidth="1"/>
    <col min="11522" max="11522" width="11.58203125" style="10" customWidth="1"/>
    <col min="11523" max="11523" width="11.75" style="10" customWidth="1"/>
    <col min="11524" max="11524" width="12.33203125" style="10" customWidth="1"/>
    <col min="11525" max="11537" width="6.58203125" style="10" customWidth="1"/>
    <col min="11538" max="11538" width="7.08203125" style="10" customWidth="1"/>
    <col min="11539" max="11541" width="6.58203125" style="10" customWidth="1"/>
    <col min="11542" max="11542" width="9.58203125" style="10" customWidth="1"/>
    <col min="11543" max="11543" width="12.83203125" style="10" customWidth="1"/>
    <col min="11544" max="11544" width="3.58203125" style="10" customWidth="1"/>
    <col min="11545" max="11776" width="9" style="10"/>
    <col min="11777" max="11777" width="4.33203125" style="10" customWidth="1"/>
    <col min="11778" max="11778" width="11.58203125" style="10" customWidth="1"/>
    <col min="11779" max="11779" width="11.75" style="10" customWidth="1"/>
    <col min="11780" max="11780" width="12.33203125" style="10" customWidth="1"/>
    <col min="11781" max="11793" width="6.58203125" style="10" customWidth="1"/>
    <col min="11794" max="11794" width="7.08203125" style="10" customWidth="1"/>
    <col min="11795" max="11797" width="6.58203125" style="10" customWidth="1"/>
    <col min="11798" max="11798" width="9.58203125" style="10" customWidth="1"/>
    <col min="11799" max="11799" width="12.83203125" style="10" customWidth="1"/>
    <col min="11800" max="11800" width="3.58203125" style="10" customWidth="1"/>
    <col min="11801" max="12032" width="9" style="10"/>
    <col min="12033" max="12033" width="4.33203125" style="10" customWidth="1"/>
    <col min="12034" max="12034" width="11.58203125" style="10" customWidth="1"/>
    <col min="12035" max="12035" width="11.75" style="10" customWidth="1"/>
    <col min="12036" max="12036" width="12.33203125" style="10" customWidth="1"/>
    <col min="12037" max="12049" width="6.58203125" style="10" customWidth="1"/>
    <col min="12050" max="12050" width="7.08203125" style="10" customWidth="1"/>
    <col min="12051" max="12053" width="6.58203125" style="10" customWidth="1"/>
    <col min="12054" max="12054" width="9.58203125" style="10" customWidth="1"/>
    <col min="12055" max="12055" width="12.83203125" style="10" customWidth="1"/>
    <col min="12056" max="12056" width="3.58203125" style="10" customWidth="1"/>
    <col min="12057" max="12288" width="9" style="10"/>
    <col min="12289" max="12289" width="4.33203125" style="10" customWidth="1"/>
    <col min="12290" max="12290" width="11.58203125" style="10" customWidth="1"/>
    <col min="12291" max="12291" width="11.75" style="10" customWidth="1"/>
    <col min="12292" max="12292" width="12.33203125" style="10" customWidth="1"/>
    <col min="12293" max="12305" width="6.58203125" style="10" customWidth="1"/>
    <col min="12306" max="12306" width="7.08203125" style="10" customWidth="1"/>
    <col min="12307" max="12309" width="6.58203125" style="10" customWidth="1"/>
    <col min="12310" max="12310" width="9.58203125" style="10" customWidth="1"/>
    <col min="12311" max="12311" width="12.83203125" style="10" customWidth="1"/>
    <col min="12312" max="12312" width="3.58203125" style="10" customWidth="1"/>
    <col min="12313" max="12544" width="9" style="10"/>
    <col min="12545" max="12545" width="4.33203125" style="10" customWidth="1"/>
    <col min="12546" max="12546" width="11.58203125" style="10" customWidth="1"/>
    <col min="12547" max="12547" width="11.75" style="10" customWidth="1"/>
    <col min="12548" max="12548" width="12.33203125" style="10" customWidth="1"/>
    <col min="12549" max="12561" width="6.58203125" style="10" customWidth="1"/>
    <col min="12562" max="12562" width="7.08203125" style="10" customWidth="1"/>
    <col min="12563" max="12565" width="6.58203125" style="10" customWidth="1"/>
    <col min="12566" max="12566" width="9.58203125" style="10" customWidth="1"/>
    <col min="12567" max="12567" width="12.83203125" style="10" customWidth="1"/>
    <col min="12568" max="12568" width="3.58203125" style="10" customWidth="1"/>
    <col min="12569" max="12800" width="9" style="10"/>
    <col min="12801" max="12801" width="4.33203125" style="10" customWidth="1"/>
    <col min="12802" max="12802" width="11.58203125" style="10" customWidth="1"/>
    <col min="12803" max="12803" width="11.75" style="10" customWidth="1"/>
    <col min="12804" max="12804" width="12.33203125" style="10" customWidth="1"/>
    <col min="12805" max="12817" width="6.58203125" style="10" customWidth="1"/>
    <col min="12818" max="12818" width="7.08203125" style="10" customWidth="1"/>
    <col min="12819" max="12821" width="6.58203125" style="10" customWidth="1"/>
    <col min="12822" max="12822" width="9.58203125" style="10" customWidth="1"/>
    <col min="12823" max="12823" width="12.83203125" style="10" customWidth="1"/>
    <col min="12824" max="12824" width="3.58203125" style="10" customWidth="1"/>
    <col min="12825" max="13056" width="9" style="10"/>
    <col min="13057" max="13057" width="4.33203125" style="10" customWidth="1"/>
    <col min="13058" max="13058" width="11.58203125" style="10" customWidth="1"/>
    <col min="13059" max="13059" width="11.75" style="10" customWidth="1"/>
    <col min="13060" max="13060" width="12.33203125" style="10" customWidth="1"/>
    <col min="13061" max="13073" width="6.58203125" style="10" customWidth="1"/>
    <col min="13074" max="13074" width="7.08203125" style="10" customWidth="1"/>
    <col min="13075" max="13077" width="6.58203125" style="10" customWidth="1"/>
    <col min="13078" max="13078" width="9.58203125" style="10" customWidth="1"/>
    <col min="13079" max="13079" width="12.83203125" style="10" customWidth="1"/>
    <col min="13080" max="13080" width="3.58203125" style="10" customWidth="1"/>
    <col min="13081" max="13312" width="9" style="10"/>
    <col min="13313" max="13313" width="4.33203125" style="10" customWidth="1"/>
    <col min="13314" max="13314" width="11.58203125" style="10" customWidth="1"/>
    <col min="13315" max="13315" width="11.75" style="10" customWidth="1"/>
    <col min="13316" max="13316" width="12.33203125" style="10" customWidth="1"/>
    <col min="13317" max="13329" width="6.58203125" style="10" customWidth="1"/>
    <col min="13330" max="13330" width="7.08203125" style="10" customWidth="1"/>
    <col min="13331" max="13333" width="6.58203125" style="10" customWidth="1"/>
    <col min="13334" max="13334" width="9.58203125" style="10" customWidth="1"/>
    <col min="13335" max="13335" width="12.83203125" style="10" customWidth="1"/>
    <col min="13336" max="13336" width="3.58203125" style="10" customWidth="1"/>
    <col min="13337" max="13568" width="9" style="10"/>
    <col min="13569" max="13569" width="4.33203125" style="10" customWidth="1"/>
    <col min="13570" max="13570" width="11.58203125" style="10" customWidth="1"/>
    <col min="13571" max="13571" width="11.75" style="10" customWidth="1"/>
    <col min="13572" max="13572" width="12.33203125" style="10" customWidth="1"/>
    <col min="13573" max="13585" width="6.58203125" style="10" customWidth="1"/>
    <col min="13586" max="13586" width="7.08203125" style="10" customWidth="1"/>
    <col min="13587" max="13589" width="6.58203125" style="10" customWidth="1"/>
    <col min="13590" max="13590" width="9.58203125" style="10" customWidth="1"/>
    <col min="13591" max="13591" width="12.83203125" style="10" customWidth="1"/>
    <col min="13592" max="13592" width="3.58203125" style="10" customWidth="1"/>
    <col min="13593" max="13824" width="9" style="10"/>
    <col min="13825" max="13825" width="4.33203125" style="10" customWidth="1"/>
    <col min="13826" max="13826" width="11.58203125" style="10" customWidth="1"/>
    <col min="13827" max="13827" width="11.75" style="10" customWidth="1"/>
    <col min="13828" max="13828" width="12.33203125" style="10" customWidth="1"/>
    <col min="13829" max="13841" width="6.58203125" style="10" customWidth="1"/>
    <col min="13842" max="13842" width="7.08203125" style="10" customWidth="1"/>
    <col min="13843" max="13845" width="6.58203125" style="10" customWidth="1"/>
    <col min="13846" max="13846" width="9.58203125" style="10" customWidth="1"/>
    <col min="13847" max="13847" width="12.83203125" style="10" customWidth="1"/>
    <col min="13848" max="13848" width="3.58203125" style="10" customWidth="1"/>
    <col min="13849" max="14080" width="9" style="10"/>
    <col min="14081" max="14081" width="4.33203125" style="10" customWidth="1"/>
    <col min="14082" max="14082" width="11.58203125" style="10" customWidth="1"/>
    <col min="14083" max="14083" width="11.75" style="10" customWidth="1"/>
    <col min="14084" max="14084" width="12.33203125" style="10" customWidth="1"/>
    <col min="14085" max="14097" width="6.58203125" style="10" customWidth="1"/>
    <col min="14098" max="14098" width="7.08203125" style="10" customWidth="1"/>
    <col min="14099" max="14101" width="6.58203125" style="10" customWidth="1"/>
    <col min="14102" max="14102" width="9.58203125" style="10" customWidth="1"/>
    <col min="14103" max="14103" width="12.83203125" style="10" customWidth="1"/>
    <col min="14104" max="14104" width="3.58203125" style="10" customWidth="1"/>
    <col min="14105" max="14336" width="9" style="10"/>
    <col min="14337" max="14337" width="4.33203125" style="10" customWidth="1"/>
    <col min="14338" max="14338" width="11.58203125" style="10" customWidth="1"/>
    <col min="14339" max="14339" width="11.75" style="10" customWidth="1"/>
    <col min="14340" max="14340" width="12.33203125" style="10" customWidth="1"/>
    <col min="14341" max="14353" width="6.58203125" style="10" customWidth="1"/>
    <col min="14354" max="14354" width="7.08203125" style="10" customWidth="1"/>
    <col min="14355" max="14357" width="6.58203125" style="10" customWidth="1"/>
    <col min="14358" max="14358" width="9.58203125" style="10" customWidth="1"/>
    <col min="14359" max="14359" width="12.83203125" style="10" customWidth="1"/>
    <col min="14360" max="14360" width="3.58203125" style="10" customWidth="1"/>
    <col min="14361" max="14592" width="9" style="10"/>
    <col min="14593" max="14593" width="4.33203125" style="10" customWidth="1"/>
    <col min="14594" max="14594" width="11.58203125" style="10" customWidth="1"/>
    <col min="14595" max="14595" width="11.75" style="10" customWidth="1"/>
    <col min="14596" max="14596" width="12.33203125" style="10" customWidth="1"/>
    <col min="14597" max="14609" width="6.58203125" style="10" customWidth="1"/>
    <col min="14610" max="14610" width="7.08203125" style="10" customWidth="1"/>
    <col min="14611" max="14613" width="6.58203125" style="10" customWidth="1"/>
    <col min="14614" max="14614" width="9.58203125" style="10" customWidth="1"/>
    <col min="14615" max="14615" width="12.83203125" style="10" customWidth="1"/>
    <col min="14616" max="14616" width="3.58203125" style="10" customWidth="1"/>
    <col min="14617" max="14848" width="9" style="10"/>
    <col min="14849" max="14849" width="4.33203125" style="10" customWidth="1"/>
    <col min="14850" max="14850" width="11.58203125" style="10" customWidth="1"/>
    <col min="14851" max="14851" width="11.75" style="10" customWidth="1"/>
    <col min="14852" max="14852" width="12.33203125" style="10" customWidth="1"/>
    <col min="14853" max="14865" width="6.58203125" style="10" customWidth="1"/>
    <col min="14866" max="14866" width="7.08203125" style="10" customWidth="1"/>
    <col min="14867" max="14869" width="6.58203125" style="10" customWidth="1"/>
    <col min="14870" max="14870" width="9.58203125" style="10" customWidth="1"/>
    <col min="14871" max="14871" width="12.83203125" style="10" customWidth="1"/>
    <col min="14872" max="14872" width="3.58203125" style="10" customWidth="1"/>
    <col min="14873" max="15104" width="9" style="10"/>
    <col min="15105" max="15105" width="4.33203125" style="10" customWidth="1"/>
    <col min="15106" max="15106" width="11.58203125" style="10" customWidth="1"/>
    <col min="15107" max="15107" width="11.75" style="10" customWidth="1"/>
    <col min="15108" max="15108" width="12.33203125" style="10" customWidth="1"/>
    <col min="15109" max="15121" width="6.58203125" style="10" customWidth="1"/>
    <col min="15122" max="15122" width="7.08203125" style="10" customWidth="1"/>
    <col min="15123" max="15125" width="6.58203125" style="10" customWidth="1"/>
    <col min="15126" max="15126" width="9.58203125" style="10" customWidth="1"/>
    <col min="15127" max="15127" width="12.83203125" style="10" customWidth="1"/>
    <col min="15128" max="15128" width="3.58203125" style="10" customWidth="1"/>
    <col min="15129" max="15360" width="9" style="10"/>
    <col min="15361" max="15361" width="4.33203125" style="10" customWidth="1"/>
    <col min="15362" max="15362" width="11.58203125" style="10" customWidth="1"/>
    <col min="15363" max="15363" width="11.75" style="10" customWidth="1"/>
    <col min="15364" max="15364" width="12.33203125" style="10" customWidth="1"/>
    <col min="15365" max="15377" width="6.58203125" style="10" customWidth="1"/>
    <col min="15378" max="15378" width="7.08203125" style="10" customWidth="1"/>
    <col min="15379" max="15381" width="6.58203125" style="10" customWidth="1"/>
    <col min="15382" max="15382" width="9.58203125" style="10" customWidth="1"/>
    <col min="15383" max="15383" width="12.83203125" style="10" customWidth="1"/>
    <col min="15384" max="15384" width="3.58203125" style="10" customWidth="1"/>
    <col min="15385" max="15616" width="9" style="10"/>
    <col min="15617" max="15617" width="4.33203125" style="10" customWidth="1"/>
    <col min="15618" max="15618" width="11.58203125" style="10" customWidth="1"/>
    <col min="15619" max="15619" width="11.75" style="10" customWidth="1"/>
    <col min="15620" max="15620" width="12.33203125" style="10" customWidth="1"/>
    <col min="15621" max="15633" width="6.58203125" style="10" customWidth="1"/>
    <col min="15634" max="15634" width="7.08203125" style="10" customWidth="1"/>
    <col min="15635" max="15637" width="6.58203125" style="10" customWidth="1"/>
    <col min="15638" max="15638" width="9.58203125" style="10" customWidth="1"/>
    <col min="15639" max="15639" width="12.83203125" style="10" customWidth="1"/>
    <col min="15640" max="15640" width="3.58203125" style="10" customWidth="1"/>
    <col min="15641" max="15872" width="9" style="10"/>
    <col min="15873" max="15873" width="4.33203125" style="10" customWidth="1"/>
    <col min="15874" max="15874" width="11.58203125" style="10" customWidth="1"/>
    <col min="15875" max="15875" width="11.75" style="10" customWidth="1"/>
    <col min="15876" max="15876" width="12.33203125" style="10" customWidth="1"/>
    <col min="15877" max="15889" width="6.58203125" style="10" customWidth="1"/>
    <col min="15890" max="15890" width="7.08203125" style="10" customWidth="1"/>
    <col min="15891" max="15893" width="6.58203125" style="10" customWidth="1"/>
    <col min="15894" max="15894" width="9.58203125" style="10" customWidth="1"/>
    <col min="15895" max="15895" width="12.83203125" style="10" customWidth="1"/>
    <col min="15896" max="15896" width="3.58203125" style="10" customWidth="1"/>
    <col min="15897" max="16128" width="9" style="10"/>
    <col min="16129" max="16129" width="4.33203125" style="10" customWidth="1"/>
    <col min="16130" max="16130" width="11.58203125" style="10" customWidth="1"/>
    <col min="16131" max="16131" width="11.75" style="10" customWidth="1"/>
    <col min="16132" max="16132" width="12.33203125" style="10" customWidth="1"/>
    <col min="16133" max="16145" width="6.58203125" style="10" customWidth="1"/>
    <col min="16146" max="16146" width="7.08203125" style="10" customWidth="1"/>
    <col min="16147" max="16149" width="6.58203125" style="10" customWidth="1"/>
    <col min="16150" max="16150" width="9.58203125" style="10" customWidth="1"/>
    <col min="16151" max="16151" width="12.83203125" style="10" customWidth="1"/>
    <col min="16152" max="16152" width="3.58203125" style="10" customWidth="1"/>
    <col min="16153" max="16383" width="9" style="10"/>
    <col min="16384" max="16384" width="9" style="10" customWidth="1"/>
  </cols>
  <sheetData>
    <row r="1" spans="1:24" ht="24.75" customHeight="1">
      <c r="A1" s="14" t="s">
        <v>92</v>
      </c>
    </row>
    <row r="2" spans="1:24" ht="25" customHeight="1">
      <c r="B2" s="99" t="s">
        <v>255</v>
      </c>
      <c r="C2" s="99"/>
      <c r="D2" s="100"/>
      <c r="E2" s="100"/>
      <c r="F2" s="100"/>
      <c r="G2" s="100"/>
      <c r="H2" s="100"/>
      <c r="I2" s="100"/>
      <c r="J2" s="100"/>
      <c r="K2" s="100"/>
      <c r="L2" s="100"/>
      <c r="M2" s="100"/>
      <c r="N2" s="100"/>
      <c r="O2" s="100"/>
      <c r="P2" s="100"/>
      <c r="Q2" s="100"/>
      <c r="R2" s="100"/>
      <c r="S2" s="100"/>
      <c r="T2" s="100"/>
      <c r="U2" s="100"/>
      <c r="V2" s="100"/>
      <c r="W2" s="100"/>
    </row>
    <row r="3" spans="1:24" ht="25" customHeight="1">
      <c r="B3" s="100"/>
      <c r="C3" s="100"/>
      <c r="D3" s="100"/>
      <c r="E3" s="100"/>
      <c r="F3" s="100"/>
      <c r="G3" s="100"/>
      <c r="H3" s="100"/>
      <c r="I3" s="100"/>
      <c r="J3" s="100"/>
      <c r="K3" s="100"/>
      <c r="L3" s="100"/>
      <c r="M3" s="100"/>
      <c r="N3" s="100"/>
      <c r="O3" s="100"/>
      <c r="P3" s="100"/>
      <c r="Q3" s="100"/>
      <c r="R3" s="100"/>
      <c r="S3" s="100"/>
      <c r="T3" s="100"/>
      <c r="U3" s="100"/>
      <c r="V3" s="100"/>
      <c r="W3" s="100"/>
    </row>
    <row r="4" spans="1:24" ht="18" customHeight="1"/>
    <row r="5" spans="1:24" ht="18" customHeight="1">
      <c r="B5" s="52" t="s">
        <v>135</v>
      </c>
      <c r="C5" s="52"/>
      <c r="D5" s="60"/>
    </row>
    <row r="6" spans="1:24" ht="18" customHeight="1"/>
    <row r="7" spans="1:24" ht="18" customHeight="1">
      <c r="B7" s="55" t="s">
        <v>153</v>
      </c>
      <c r="W7" s="5" t="s">
        <v>1</v>
      </c>
      <c r="X7" s="55"/>
    </row>
    <row r="8" spans="1:24" s="6" customFormat="1" ht="25" customHeight="1">
      <c r="B8" s="85" t="s">
        <v>89</v>
      </c>
      <c r="C8" s="85" t="s">
        <v>152</v>
      </c>
      <c r="D8" s="85" t="s">
        <v>154</v>
      </c>
      <c r="E8" s="91" t="s">
        <v>11</v>
      </c>
      <c r="F8" s="92"/>
      <c r="G8" s="93"/>
      <c r="H8" s="91" t="s">
        <v>50</v>
      </c>
      <c r="I8" s="92"/>
      <c r="J8" s="92"/>
      <c r="K8" s="92"/>
      <c r="L8" s="93"/>
      <c r="M8" s="88" t="s">
        <v>51</v>
      </c>
      <c r="N8" s="88"/>
      <c r="O8" s="88"/>
      <c r="P8" s="88"/>
      <c r="Q8" s="88"/>
      <c r="R8" s="88" t="s">
        <v>64</v>
      </c>
      <c r="S8" s="88"/>
      <c r="T8" s="88"/>
      <c r="U8" s="88"/>
      <c r="V8" s="85" t="s">
        <v>156</v>
      </c>
      <c r="W8" s="88" t="s">
        <v>32</v>
      </c>
    </row>
    <row r="9" spans="1:24" s="6" customFormat="1" ht="25" customHeight="1">
      <c r="B9" s="86"/>
      <c r="C9" s="89"/>
      <c r="D9" s="86"/>
      <c r="E9" s="94"/>
      <c r="F9" s="95"/>
      <c r="G9" s="81"/>
      <c r="H9" s="94"/>
      <c r="I9" s="95"/>
      <c r="J9" s="95"/>
      <c r="K9" s="95"/>
      <c r="L9" s="81"/>
      <c r="M9" s="87"/>
      <c r="N9" s="87"/>
      <c r="O9" s="87"/>
      <c r="P9" s="87"/>
      <c r="Q9" s="87"/>
      <c r="R9" s="87"/>
      <c r="S9" s="87"/>
      <c r="T9" s="87"/>
      <c r="U9" s="87"/>
      <c r="V9" s="86"/>
      <c r="W9" s="86"/>
    </row>
    <row r="10" spans="1:24" s="6" customFormat="1" ht="25" customHeight="1">
      <c r="B10" s="86"/>
      <c r="C10" s="89"/>
      <c r="D10" s="86"/>
      <c r="E10" s="85" t="s">
        <v>52</v>
      </c>
      <c r="F10" s="96" t="s">
        <v>5</v>
      </c>
      <c r="G10" s="97"/>
      <c r="H10" s="80" t="s">
        <v>54</v>
      </c>
      <c r="I10" s="105" t="s">
        <v>5</v>
      </c>
      <c r="J10" s="105"/>
      <c r="K10" s="105" t="s">
        <v>53</v>
      </c>
      <c r="L10" s="105"/>
      <c r="M10" s="80" t="s">
        <v>55</v>
      </c>
      <c r="N10" s="105" t="s">
        <v>5</v>
      </c>
      <c r="O10" s="105"/>
      <c r="P10" s="105" t="s">
        <v>53</v>
      </c>
      <c r="Q10" s="105"/>
      <c r="R10" s="80" t="s">
        <v>155</v>
      </c>
      <c r="S10" s="80" t="s">
        <v>65</v>
      </c>
      <c r="T10" s="80" t="s">
        <v>66</v>
      </c>
      <c r="U10" s="80" t="s">
        <v>67</v>
      </c>
      <c r="V10" s="101"/>
      <c r="W10" s="103"/>
    </row>
    <row r="11" spans="1:24" s="6" customFormat="1" ht="40" customHeight="1">
      <c r="B11" s="87"/>
      <c r="C11" s="90"/>
      <c r="D11" s="87"/>
      <c r="E11" s="90"/>
      <c r="F11" s="50" t="s">
        <v>56</v>
      </c>
      <c r="G11" s="50" t="s">
        <v>57</v>
      </c>
      <c r="H11" s="81"/>
      <c r="I11" s="50" t="s">
        <v>58</v>
      </c>
      <c r="J11" s="50" t="s">
        <v>59</v>
      </c>
      <c r="K11" s="50" t="s">
        <v>68</v>
      </c>
      <c r="L11" s="7" t="s">
        <v>69</v>
      </c>
      <c r="M11" s="81"/>
      <c r="N11" s="50" t="s">
        <v>60</v>
      </c>
      <c r="O11" s="50" t="s">
        <v>61</v>
      </c>
      <c r="P11" s="50" t="s">
        <v>62</v>
      </c>
      <c r="Q11" s="7" t="s">
        <v>63</v>
      </c>
      <c r="R11" s="81"/>
      <c r="S11" s="81"/>
      <c r="T11" s="81"/>
      <c r="U11" s="81"/>
      <c r="V11" s="102"/>
      <c r="W11" s="104"/>
    </row>
    <row r="12" spans="1:24" ht="25" customHeight="1">
      <c r="B12" s="82"/>
      <c r="C12" s="8"/>
      <c r="D12" s="20"/>
      <c r="E12" s="18"/>
      <c r="F12" s="18"/>
      <c r="G12" s="18"/>
      <c r="H12" s="18"/>
      <c r="I12" s="18"/>
      <c r="J12" s="18"/>
      <c r="K12" s="31" t="str">
        <f>IF(COUNT(I12,H12)=0,"",I12/H12)</f>
        <v/>
      </c>
      <c r="L12" s="31" t="str">
        <f>IF(COUNT(I12,J12,H12)=0,"",(I12+J12)/H12)</f>
        <v/>
      </c>
      <c r="M12" s="32" t="str">
        <f>IF(COUNT(E12,H12)=0,"",SUM(E12,H12))</f>
        <v/>
      </c>
      <c r="N12" s="32" t="str">
        <f>IF(COUNT(F12,I12)=0,"",SUM(F12,I12))</f>
        <v/>
      </c>
      <c r="O12" s="32" t="str">
        <f>IF(COUNT(G12,J12)=0,"",SUM(G12,J12))</f>
        <v/>
      </c>
      <c r="P12" s="31" t="str">
        <f>IF(COUNT(N12,M12)=0,"",N12/M12)</f>
        <v/>
      </c>
      <c r="Q12" s="31" t="str">
        <f>IF(COUNT(N12,O12,M12)=0,"",SUM(N12,O12)/M12)</f>
        <v/>
      </c>
      <c r="R12" s="33"/>
      <c r="S12" s="33"/>
      <c r="T12" s="34" t="str">
        <f>IF(COUNT(R12,S12)=0,"",R12*S12)</f>
        <v/>
      </c>
      <c r="U12" s="35" t="str">
        <f>IF(COUNT(M12,R12)=0,"",M12/R12)</f>
        <v/>
      </c>
      <c r="V12" s="36"/>
      <c r="W12" s="93"/>
      <c r="X12" s="55"/>
    </row>
    <row r="13" spans="1:24" ht="32" customHeight="1">
      <c r="B13" s="83"/>
      <c r="C13" s="8"/>
      <c r="D13" s="22"/>
      <c r="E13" s="18"/>
      <c r="F13" s="18"/>
      <c r="G13" s="18"/>
      <c r="H13" s="18"/>
      <c r="I13" s="18"/>
      <c r="J13" s="18"/>
      <c r="K13" s="31" t="str">
        <f>IF(COUNT(I13,H13)=0,"",I13/H13)</f>
        <v/>
      </c>
      <c r="L13" s="31" t="str">
        <f>IF(COUNT(I13,J13,H13)=0,"",(I13+J13)/H13)</f>
        <v/>
      </c>
      <c r="M13" s="32" t="str">
        <f t="shared" ref="M13:O15" si="0">IF(COUNT(E13,H13)=0,"",SUM(E13,H13))</f>
        <v/>
      </c>
      <c r="N13" s="32" t="str">
        <f t="shared" si="0"/>
        <v/>
      </c>
      <c r="O13" s="32" t="str">
        <f t="shared" si="0"/>
        <v/>
      </c>
      <c r="P13" s="31" t="str">
        <f t="shared" ref="P13:P15" si="1">IF(COUNT(N13,M13)=0,"",N13/M13)</f>
        <v/>
      </c>
      <c r="Q13" s="31" t="str">
        <f t="shared" ref="Q13:Q15" si="2">IF(COUNT(N13,O13,M13)=0,"",SUM(N13,O13)/M13)</f>
        <v/>
      </c>
      <c r="R13" s="37"/>
      <c r="S13" s="37"/>
      <c r="T13" s="38" t="str">
        <f t="shared" ref="T13:T15" si="3">IF(COUNT(R13,S13)=0,"",R13*S13)</f>
        <v/>
      </c>
      <c r="U13" s="39" t="str">
        <f t="shared" ref="U13:U16" si="4">IF(COUNT(M13,R13)=0,"",M13/R13)</f>
        <v/>
      </c>
      <c r="V13" s="22"/>
      <c r="W13" s="98"/>
      <c r="X13" s="55"/>
    </row>
    <row r="14" spans="1:24" ht="32" customHeight="1">
      <c r="B14" s="83"/>
      <c r="C14" s="8"/>
      <c r="D14" s="22"/>
      <c r="E14" s="18"/>
      <c r="F14" s="18"/>
      <c r="G14" s="18"/>
      <c r="H14" s="18"/>
      <c r="I14" s="18"/>
      <c r="J14" s="18"/>
      <c r="K14" s="31" t="str">
        <f>IF(COUNT(I14,H14)=0,"",I14/H14)</f>
        <v/>
      </c>
      <c r="L14" s="31" t="str">
        <f>IF(COUNT(I14,J14,H14)=0,"",(I14+J14)/H14)</f>
        <v/>
      </c>
      <c r="M14" s="32" t="str">
        <f t="shared" si="0"/>
        <v/>
      </c>
      <c r="N14" s="32" t="str">
        <f t="shared" si="0"/>
        <v/>
      </c>
      <c r="O14" s="32" t="str">
        <f t="shared" si="0"/>
        <v/>
      </c>
      <c r="P14" s="31" t="str">
        <f t="shared" si="1"/>
        <v/>
      </c>
      <c r="Q14" s="31" t="str">
        <f t="shared" si="2"/>
        <v/>
      </c>
      <c r="R14" s="40"/>
      <c r="S14" s="37"/>
      <c r="T14" s="41" t="str">
        <f t="shared" si="3"/>
        <v/>
      </c>
      <c r="U14" s="39" t="str">
        <f t="shared" si="4"/>
        <v/>
      </c>
      <c r="V14" s="42"/>
      <c r="W14" s="98"/>
      <c r="X14" s="55"/>
    </row>
    <row r="15" spans="1:24" ht="25" customHeight="1">
      <c r="B15" s="83"/>
      <c r="C15" s="17"/>
      <c r="D15" s="21"/>
      <c r="E15" s="19"/>
      <c r="F15" s="19"/>
      <c r="G15" s="19"/>
      <c r="H15" s="19"/>
      <c r="I15" s="19"/>
      <c r="J15" s="19"/>
      <c r="K15" s="43" t="str">
        <f>IF(COUNT(I15,H15)=0,"",I15/H15)</f>
        <v/>
      </c>
      <c r="L15" s="43" t="str">
        <f>IF(COUNT(I15,J15,H15)=0,"",(I15+J15)/H15)</f>
        <v/>
      </c>
      <c r="M15" s="32" t="str">
        <f t="shared" si="0"/>
        <v/>
      </c>
      <c r="N15" s="32" t="str">
        <f t="shared" si="0"/>
        <v/>
      </c>
      <c r="O15" s="32" t="str">
        <f t="shared" si="0"/>
        <v/>
      </c>
      <c r="P15" s="31" t="str">
        <f t="shared" si="1"/>
        <v/>
      </c>
      <c r="Q15" s="31" t="str">
        <f t="shared" si="2"/>
        <v/>
      </c>
      <c r="R15" s="44"/>
      <c r="S15" s="44"/>
      <c r="T15" s="45" t="str">
        <f t="shared" si="3"/>
        <v/>
      </c>
      <c r="U15" s="46" t="str">
        <f t="shared" si="4"/>
        <v/>
      </c>
      <c r="V15" s="21"/>
      <c r="W15" s="98"/>
      <c r="X15" s="55"/>
    </row>
    <row r="16" spans="1:24" ht="25" customHeight="1">
      <c r="B16" s="84"/>
      <c r="C16" s="96" t="s">
        <v>6</v>
      </c>
      <c r="D16" s="97"/>
      <c r="E16" s="47" t="str">
        <f>IF(COUNT(E12:E15)=0,"",SUM(E12:E15))</f>
        <v/>
      </c>
      <c r="F16" s="47" t="str">
        <f t="shared" ref="F16:J16" si="5">IF(COUNT(F12:F15)=0,"",SUM(F12:F15))</f>
        <v/>
      </c>
      <c r="G16" s="47" t="str">
        <f t="shared" si="5"/>
        <v/>
      </c>
      <c r="H16" s="47" t="str">
        <f t="shared" si="5"/>
        <v/>
      </c>
      <c r="I16" s="47" t="str">
        <f t="shared" si="5"/>
        <v/>
      </c>
      <c r="J16" s="47" t="str">
        <f t="shared" si="5"/>
        <v/>
      </c>
      <c r="K16" s="23"/>
      <c r="L16" s="23"/>
      <c r="M16" s="47" t="str">
        <f>IF(COUNT(M12:M15)=0,"",SUM(M12:M15))</f>
        <v/>
      </c>
      <c r="N16" s="47" t="str">
        <f t="shared" ref="N16:O16" si="6">IF(COUNT(N12:N15)=0,"",SUM(N12:N15))</f>
        <v/>
      </c>
      <c r="O16" s="47" t="str">
        <f t="shared" si="6"/>
        <v/>
      </c>
      <c r="P16" s="23"/>
      <c r="Q16" s="23"/>
      <c r="R16" s="47" t="str">
        <f t="shared" ref="R16" si="7">IF(COUNT(R12:R15)=0,"",SUM(R12:R15))</f>
        <v/>
      </c>
      <c r="S16" s="48"/>
      <c r="T16" s="47" t="str">
        <f t="shared" ref="T16" si="8">IF(COUNT(T12:T15)=0,"",SUM(T12:T15))</f>
        <v/>
      </c>
      <c r="U16" s="49" t="str">
        <f t="shared" si="4"/>
        <v/>
      </c>
      <c r="V16" s="48"/>
      <c r="W16" s="81"/>
      <c r="X16" s="55"/>
    </row>
    <row r="17" spans="2:2" ht="25" customHeight="1">
      <c r="B17" s="10" t="s">
        <v>194</v>
      </c>
    </row>
    <row r="18" spans="2:2" ht="25" customHeight="1">
      <c r="B18" s="10" t="s">
        <v>195</v>
      </c>
    </row>
    <row r="19" spans="2:2" ht="25" customHeight="1">
      <c r="B19" s="10" t="s">
        <v>183</v>
      </c>
    </row>
    <row r="20" spans="2:2" ht="25" customHeight="1">
      <c r="B20" s="10" t="s">
        <v>184</v>
      </c>
    </row>
    <row r="21" spans="2:2" ht="25" customHeight="1">
      <c r="B21" s="10" t="s">
        <v>185</v>
      </c>
    </row>
    <row r="22" spans="2:2" ht="25" customHeight="1">
      <c r="B22" s="10" t="s">
        <v>186</v>
      </c>
    </row>
    <row r="23" spans="2:2" ht="25" customHeight="1"/>
    <row r="24" spans="2:2" ht="25" customHeight="1"/>
    <row r="25" spans="2:2" ht="25" customHeight="1"/>
    <row r="26" spans="2:2" ht="25" customHeight="1"/>
    <row r="27" spans="2:2" ht="25" customHeight="1"/>
    <row r="28" spans="2:2" ht="25" customHeight="1"/>
    <row r="29" spans="2:2" ht="25" customHeight="1"/>
    <row r="30" spans="2:2" ht="25" customHeight="1"/>
    <row r="31" spans="2:2" ht="25" customHeight="1"/>
    <row r="32" spans="2:2" ht="25" customHeight="1"/>
    <row r="33" ht="25" customHeight="1"/>
    <row r="34" ht="25" customHeight="1"/>
    <row r="35" ht="25" customHeight="1"/>
    <row r="36" ht="25" customHeight="1"/>
    <row r="37" ht="25" customHeight="1"/>
  </sheetData>
  <mergeCells count="25">
    <mergeCell ref="W12:W16"/>
    <mergeCell ref="B2:W3"/>
    <mergeCell ref="R8:U9"/>
    <mergeCell ref="V8:V11"/>
    <mergeCell ref="W8:W11"/>
    <mergeCell ref="E10:E11"/>
    <mergeCell ref="F10:G10"/>
    <mergeCell ref="H10:H11"/>
    <mergeCell ref="I10:J10"/>
    <mergeCell ref="K10:L10"/>
    <mergeCell ref="M10:M11"/>
    <mergeCell ref="N10:O10"/>
    <mergeCell ref="E8:G9"/>
    <mergeCell ref="D8:D11"/>
    <mergeCell ref="P10:Q10"/>
    <mergeCell ref="S10:S11"/>
    <mergeCell ref="T10:T11"/>
    <mergeCell ref="U10:U11"/>
    <mergeCell ref="B12:B16"/>
    <mergeCell ref="B8:B11"/>
    <mergeCell ref="M8:Q9"/>
    <mergeCell ref="C8:C11"/>
    <mergeCell ref="H8:L9"/>
    <mergeCell ref="R10:R11"/>
    <mergeCell ref="C16:D16"/>
  </mergeCells>
  <phoneticPr fontId="3"/>
  <pageMargins left="0.78740157480314965" right="0.78740157480314965" top="0.59055118110236227" bottom="0.98425196850393704" header="0.51181102362204722" footer="0.51181102362204722"/>
  <pageSetup paperSize="9" scale="65" fitToHeight="0" orientation="landscape" horizontalDpi="96" verticalDpi="96"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D1BF-E4D4-4B85-84A9-CCF14262D7FD}">
  <sheetPr>
    <pageSetUpPr fitToPage="1"/>
  </sheetPr>
  <dimension ref="A1:BP81"/>
  <sheetViews>
    <sheetView showGridLines="0" view="pageBreakPreview" topLeftCell="B2" zoomScaleNormal="85" zoomScaleSheetLayoutView="100" workbookViewId="0">
      <selection activeCell="T9" sqref="A1:XFD1048576"/>
    </sheetView>
  </sheetViews>
  <sheetFormatPr defaultRowHeight="13"/>
  <cols>
    <col min="1" max="1" width="4.83203125" style="55" customWidth="1"/>
    <col min="2" max="9" width="3.58203125" style="55" customWidth="1"/>
    <col min="10" max="14" width="2.58203125" style="55" customWidth="1"/>
    <col min="15" max="20" width="3.33203125" style="55" customWidth="1"/>
    <col min="21" max="24" width="5.83203125" style="55" customWidth="1"/>
    <col min="25" max="54" width="3.83203125" style="55" customWidth="1"/>
    <col min="55" max="56" width="3.58203125" style="55" customWidth="1"/>
    <col min="57" max="59" width="6" style="55" customWidth="1"/>
    <col min="60" max="65" width="3.58203125" style="55" customWidth="1"/>
    <col min="66" max="69" width="7.58203125" style="55" customWidth="1"/>
    <col min="70" max="86" width="3.58203125" style="55" customWidth="1"/>
    <col min="87" max="265" width="9" style="55"/>
    <col min="266" max="266" width="4.83203125" style="55" customWidth="1"/>
    <col min="267" max="342" width="3.58203125" style="55" customWidth="1"/>
    <col min="343" max="521" width="9" style="55"/>
    <col min="522" max="522" width="4.83203125" style="55" customWidth="1"/>
    <col min="523" max="598" width="3.58203125" style="55" customWidth="1"/>
    <col min="599" max="777" width="9" style="55"/>
    <col min="778" max="778" width="4.83203125" style="55" customWidth="1"/>
    <col min="779" max="854" width="3.58203125" style="55" customWidth="1"/>
    <col min="855" max="1033" width="9" style="55"/>
    <col min="1034" max="1034" width="4.83203125" style="55" customWidth="1"/>
    <col min="1035" max="1110" width="3.58203125" style="55" customWidth="1"/>
    <col min="1111" max="1289" width="9" style="55"/>
    <col min="1290" max="1290" width="4.83203125" style="55" customWidth="1"/>
    <col min="1291" max="1366" width="3.58203125" style="55" customWidth="1"/>
    <col min="1367" max="1545" width="9" style="55"/>
    <col min="1546" max="1546" width="4.83203125" style="55" customWidth="1"/>
    <col min="1547" max="1622" width="3.58203125" style="55" customWidth="1"/>
    <col min="1623" max="1801" width="9" style="55"/>
    <col min="1802" max="1802" width="4.83203125" style="55" customWidth="1"/>
    <col min="1803" max="1878" width="3.58203125" style="55" customWidth="1"/>
    <col min="1879" max="2057" width="9" style="55"/>
    <col min="2058" max="2058" width="4.83203125" style="55" customWidth="1"/>
    <col min="2059" max="2134" width="3.58203125" style="55" customWidth="1"/>
    <col min="2135" max="2313" width="9" style="55"/>
    <col min="2314" max="2314" width="4.83203125" style="55" customWidth="1"/>
    <col min="2315" max="2390" width="3.58203125" style="55" customWidth="1"/>
    <col min="2391" max="2569" width="9" style="55"/>
    <col min="2570" max="2570" width="4.83203125" style="55" customWidth="1"/>
    <col min="2571" max="2646" width="3.58203125" style="55" customWidth="1"/>
    <col min="2647" max="2825" width="9" style="55"/>
    <col min="2826" max="2826" width="4.83203125" style="55" customWidth="1"/>
    <col min="2827" max="2902" width="3.58203125" style="55" customWidth="1"/>
    <col min="2903" max="3081" width="9" style="55"/>
    <col min="3082" max="3082" width="4.83203125" style="55" customWidth="1"/>
    <col min="3083" max="3158" width="3.58203125" style="55" customWidth="1"/>
    <col min="3159" max="3337" width="9" style="55"/>
    <col min="3338" max="3338" width="4.83203125" style="55" customWidth="1"/>
    <col min="3339" max="3414" width="3.58203125" style="55" customWidth="1"/>
    <col min="3415" max="3593" width="9" style="55"/>
    <col min="3594" max="3594" width="4.83203125" style="55" customWidth="1"/>
    <col min="3595" max="3670" width="3.58203125" style="55" customWidth="1"/>
    <col min="3671" max="3849" width="9" style="55"/>
    <col min="3850" max="3850" width="4.83203125" style="55" customWidth="1"/>
    <col min="3851" max="3926" width="3.58203125" style="55" customWidth="1"/>
    <col min="3927" max="4105" width="9" style="55"/>
    <col min="4106" max="4106" width="4.83203125" style="55" customWidth="1"/>
    <col min="4107" max="4182" width="3.58203125" style="55" customWidth="1"/>
    <col min="4183" max="4361" width="9" style="55"/>
    <col min="4362" max="4362" width="4.83203125" style="55" customWidth="1"/>
    <col min="4363" max="4438" width="3.58203125" style="55" customWidth="1"/>
    <col min="4439" max="4617" width="9" style="55"/>
    <col min="4618" max="4618" width="4.83203125" style="55" customWidth="1"/>
    <col min="4619" max="4694" width="3.58203125" style="55" customWidth="1"/>
    <col min="4695" max="4873" width="9" style="55"/>
    <col min="4874" max="4874" width="4.83203125" style="55" customWidth="1"/>
    <col min="4875" max="4950" width="3.58203125" style="55" customWidth="1"/>
    <col min="4951" max="5129" width="9" style="55"/>
    <col min="5130" max="5130" width="4.83203125" style="55" customWidth="1"/>
    <col min="5131" max="5206" width="3.58203125" style="55" customWidth="1"/>
    <col min="5207" max="5385" width="9" style="55"/>
    <col min="5386" max="5386" width="4.83203125" style="55" customWidth="1"/>
    <col min="5387" max="5462" width="3.58203125" style="55" customWidth="1"/>
    <col min="5463" max="5641" width="9" style="55"/>
    <col min="5642" max="5642" width="4.83203125" style="55" customWidth="1"/>
    <col min="5643" max="5718" width="3.58203125" style="55" customWidth="1"/>
    <col min="5719" max="5897" width="9" style="55"/>
    <col min="5898" max="5898" width="4.83203125" style="55" customWidth="1"/>
    <col min="5899" max="5974" width="3.58203125" style="55" customWidth="1"/>
    <col min="5975" max="6153" width="9" style="55"/>
    <col min="6154" max="6154" width="4.83203125" style="55" customWidth="1"/>
    <col min="6155" max="6230" width="3.58203125" style="55" customWidth="1"/>
    <col min="6231" max="6409" width="9" style="55"/>
    <col min="6410" max="6410" width="4.83203125" style="55" customWidth="1"/>
    <col min="6411" max="6486" width="3.58203125" style="55" customWidth="1"/>
    <col min="6487" max="6665" width="9" style="55"/>
    <col min="6666" max="6666" width="4.83203125" style="55" customWidth="1"/>
    <col min="6667" max="6742" width="3.58203125" style="55" customWidth="1"/>
    <col min="6743" max="6921" width="9" style="55"/>
    <col min="6922" max="6922" width="4.83203125" style="55" customWidth="1"/>
    <col min="6923" max="6998" width="3.58203125" style="55" customWidth="1"/>
    <col min="6999" max="7177" width="9" style="55"/>
    <col min="7178" max="7178" width="4.83203125" style="55" customWidth="1"/>
    <col min="7179" max="7254" width="3.58203125" style="55" customWidth="1"/>
    <col min="7255" max="7433" width="9" style="55"/>
    <col min="7434" max="7434" width="4.83203125" style="55" customWidth="1"/>
    <col min="7435" max="7510" width="3.58203125" style="55" customWidth="1"/>
    <col min="7511" max="7689" width="9" style="55"/>
    <col min="7690" max="7690" width="4.83203125" style="55" customWidth="1"/>
    <col min="7691" max="7766" width="3.58203125" style="55" customWidth="1"/>
    <col min="7767" max="7945" width="9" style="55"/>
    <col min="7946" max="7946" width="4.83203125" style="55" customWidth="1"/>
    <col min="7947" max="8022" width="3.58203125" style="55" customWidth="1"/>
    <col min="8023" max="8201" width="9" style="55"/>
    <col min="8202" max="8202" width="4.83203125" style="55" customWidth="1"/>
    <col min="8203" max="8278" width="3.58203125" style="55" customWidth="1"/>
    <col min="8279" max="8457" width="9" style="55"/>
    <col min="8458" max="8458" width="4.83203125" style="55" customWidth="1"/>
    <col min="8459" max="8534" width="3.58203125" style="55" customWidth="1"/>
    <col min="8535" max="8713" width="9" style="55"/>
    <col min="8714" max="8714" width="4.83203125" style="55" customWidth="1"/>
    <col min="8715" max="8790" width="3.58203125" style="55" customWidth="1"/>
    <col min="8791" max="8969" width="9" style="55"/>
    <col min="8970" max="8970" width="4.83203125" style="55" customWidth="1"/>
    <col min="8971" max="9046" width="3.58203125" style="55" customWidth="1"/>
    <col min="9047" max="9225" width="9" style="55"/>
    <col min="9226" max="9226" width="4.83203125" style="55" customWidth="1"/>
    <col min="9227" max="9302" width="3.58203125" style="55" customWidth="1"/>
    <col min="9303" max="9481" width="9" style="55"/>
    <col min="9482" max="9482" width="4.83203125" style="55" customWidth="1"/>
    <col min="9483" max="9558" width="3.58203125" style="55" customWidth="1"/>
    <col min="9559" max="9737" width="9" style="55"/>
    <col min="9738" max="9738" width="4.83203125" style="55" customWidth="1"/>
    <col min="9739" max="9814" width="3.58203125" style="55" customWidth="1"/>
    <col min="9815" max="9993" width="9" style="55"/>
    <col min="9994" max="9994" width="4.83203125" style="55" customWidth="1"/>
    <col min="9995" max="10070" width="3.58203125" style="55" customWidth="1"/>
    <col min="10071" max="10249" width="9" style="55"/>
    <col min="10250" max="10250" width="4.83203125" style="55" customWidth="1"/>
    <col min="10251" max="10326" width="3.58203125" style="55" customWidth="1"/>
    <col min="10327" max="10505" width="9" style="55"/>
    <col min="10506" max="10506" width="4.83203125" style="55" customWidth="1"/>
    <col min="10507" max="10582" width="3.58203125" style="55" customWidth="1"/>
    <col min="10583" max="10761" width="9" style="55"/>
    <col min="10762" max="10762" width="4.83203125" style="55" customWidth="1"/>
    <col min="10763" max="10838" width="3.58203125" style="55" customWidth="1"/>
    <col min="10839" max="11017" width="9" style="55"/>
    <col min="11018" max="11018" width="4.83203125" style="55" customWidth="1"/>
    <col min="11019" max="11094" width="3.58203125" style="55" customWidth="1"/>
    <col min="11095" max="11273" width="9" style="55"/>
    <col min="11274" max="11274" width="4.83203125" style="55" customWidth="1"/>
    <col min="11275" max="11350" width="3.58203125" style="55" customWidth="1"/>
    <col min="11351" max="11529" width="9" style="55"/>
    <col min="11530" max="11530" width="4.83203125" style="55" customWidth="1"/>
    <col min="11531" max="11606" width="3.58203125" style="55" customWidth="1"/>
    <col min="11607" max="11785" width="9" style="55"/>
    <col min="11786" max="11786" width="4.83203125" style="55" customWidth="1"/>
    <col min="11787" max="11862" width="3.58203125" style="55" customWidth="1"/>
    <col min="11863" max="12041" width="9" style="55"/>
    <col min="12042" max="12042" width="4.83203125" style="55" customWidth="1"/>
    <col min="12043" max="12118" width="3.58203125" style="55" customWidth="1"/>
    <col min="12119" max="12297" width="9" style="55"/>
    <col min="12298" max="12298" width="4.83203125" style="55" customWidth="1"/>
    <col min="12299" max="12374" width="3.58203125" style="55" customWidth="1"/>
    <col min="12375" max="12553" width="9" style="55"/>
    <col min="12554" max="12554" width="4.83203125" style="55" customWidth="1"/>
    <col min="12555" max="12630" width="3.58203125" style="55" customWidth="1"/>
    <col min="12631" max="12809" width="9" style="55"/>
    <col min="12810" max="12810" width="4.83203125" style="55" customWidth="1"/>
    <col min="12811" max="12886" width="3.58203125" style="55" customWidth="1"/>
    <col min="12887" max="13065" width="9" style="55"/>
    <col min="13066" max="13066" width="4.83203125" style="55" customWidth="1"/>
    <col min="13067" max="13142" width="3.58203125" style="55" customWidth="1"/>
    <col min="13143" max="13321" width="9" style="55"/>
    <col min="13322" max="13322" width="4.83203125" style="55" customWidth="1"/>
    <col min="13323" max="13398" width="3.58203125" style="55" customWidth="1"/>
    <col min="13399" max="13577" width="9" style="55"/>
    <col min="13578" max="13578" width="4.83203125" style="55" customWidth="1"/>
    <col min="13579" max="13654" width="3.58203125" style="55" customWidth="1"/>
    <col min="13655" max="13833" width="9" style="55"/>
    <col min="13834" max="13834" width="4.83203125" style="55" customWidth="1"/>
    <col min="13835" max="13910" width="3.58203125" style="55" customWidth="1"/>
    <col min="13911" max="14089" width="9" style="55"/>
    <col min="14090" max="14090" width="4.83203125" style="55" customWidth="1"/>
    <col min="14091" max="14166" width="3.58203125" style="55" customWidth="1"/>
    <col min="14167" max="14345" width="9" style="55"/>
    <col min="14346" max="14346" width="4.83203125" style="55" customWidth="1"/>
    <col min="14347" max="14422" width="3.58203125" style="55" customWidth="1"/>
    <col min="14423" max="14601" width="9" style="55"/>
    <col min="14602" max="14602" width="4.83203125" style="55" customWidth="1"/>
    <col min="14603" max="14678" width="3.58203125" style="55" customWidth="1"/>
    <col min="14679" max="14857" width="9" style="55"/>
    <col min="14858" max="14858" width="4.83203125" style="55" customWidth="1"/>
    <col min="14859" max="14934" width="3.58203125" style="55" customWidth="1"/>
    <col min="14935" max="15113" width="9" style="55"/>
    <col min="15114" max="15114" width="4.83203125" style="55" customWidth="1"/>
    <col min="15115" max="15190" width="3.58203125" style="55" customWidth="1"/>
    <col min="15191" max="15369" width="9" style="55"/>
    <col min="15370" max="15370" width="4.83203125" style="55" customWidth="1"/>
    <col min="15371" max="15446" width="3.58203125" style="55" customWidth="1"/>
    <col min="15447" max="15625" width="9" style="55"/>
    <col min="15626" max="15626" width="4.83203125" style="55" customWidth="1"/>
    <col min="15627" max="15702" width="3.58203125" style="55" customWidth="1"/>
    <col min="15703" max="15881" width="9" style="55"/>
    <col min="15882" max="15882" width="4.83203125" style="55" customWidth="1"/>
    <col min="15883" max="15958" width="3.58203125" style="55" customWidth="1"/>
    <col min="15959" max="16137" width="9" style="55"/>
    <col min="16138" max="16138" width="4.83203125" style="55" customWidth="1"/>
    <col min="16139" max="16214" width="3.58203125" style="55" customWidth="1"/>
    <col min="16215" max="16382" width="9" style="55"/>
    <col min="16383" max="16384" width="9" style="55" customWidth="1"/>
  </cols>
  <sheetData>
    <row r="1" spans="1:68" ht="19.5" customHeight="1">
      <c r="A1" s="1" t="s">
        <v>0</v>
      </c>
    </row>
    <row r="2" spans="1:68" ht="19.5" customHeight="1">
      <c r="B2" s="106" t="s">
        <v>257</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row>
    <row r="3" spans="1:68" ht="19.5" customHeight="1">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row>
    <row r="4" spans="1:68" ht="19.5" customHeight="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15"/>
      <c r="BO4" s="15"/>
    </row>
    <row r="5" spans="1:68" ht="19.5" customHeight="1">
      <c r="B5" s="156" t="s">
        <v>135</v>
      </c>
      <c r="C5" s="156"/>
      <c r="D5" s="156"/>
      <c r="E5" s="188"/>
      <c r="F5" s="188"/>
      <c r="G5" s="188"/>
      <c r="H5" s="188"/>
      <c r="I5" s="188"/>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15"/>
      <c r="BO5" s="15"/>
    </row>
    <row r="6" spans="1:68" ht="17.25" customHeight="1">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row>
    <row r="7" spans="1:68" ht="25" customHeight="1">
      <c r="B7" s="54" t="s">
        <v>71</v>
      </c>
      <c r="C7" s="58"/>
      <c r="D7" s="58"/>
      <c r="E7" s="58"/>
      <c r="F7" s="58"/>
      <c r="G7" s="58"/>
      <c r="H7" s="58"/>
      <c r="I7" s="58"/>
      <c r="J7" s="58"/>
      <c r="K7" s="58"/>
      <c r="L7" s="107" t="s">
        <v>1</v>
      </c>
      <c r="M7" s="262"/>
      <c r="N7" s="262"/>
      <c r="O7" s="262"/>
      <c r="P7" s="2"/>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row>
    <row r="8" spans="1:68" ht="20.149999999999999" customHeight="1">
      <c r="B8" s="168" t="s">
        <v>2</v>
      </c>
      <c r="C8" s="169"/>
      <c r="D8" s="169"/>
      <c r="E8" s="169"/>
      <c r="F8" s="169"/>
      <c r="G8" s="169"/>
      <c r="H8" s="169"/>
      <c r="I8" s="170"/>
      <c r="J8" s="168" t="s">
        <v>72</v>
      </c>
      <c r="K8" s="169"/>
      <c r="L8" s="169"/>
      <c r="M8" s="169"/>
      <c r="N8" s="169"/>
      <c r="O8" s="312"/>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row>
    <row r="9" spans="1:68" ht="19.5" customHeight="1">
      <c r="B9" s="313" t="s">
        <v>73</v>
      </c>
      <c r="C9" s="256"/>
      <c r="D9" s="256"/>
      <c r="E9" s="256"/>
      <c r="F9" s="256"/>
      <c r="G9" s="256"/>
      <c r="H9" s="256"/>
      <c r="I9" s="257"/>
      <c r="J9" s="314"/>
      <c r="K9" s="315"/>
      <c r="L9" s="315"/>
      <c r="M9" s="315"/>
      <c r="N9" s="315"/>
      <c r="O9" s="316"/>
    </row>
    <row r="10" spans="1:68" ht="20.149999999999999" customHeight="1">
      <c r="B10" s="11"/>
      <c r="C10" s="317" t="s">
        <v>74</v>
      </c>
      <c r="D10" s="275"/>
      <c r="E10" s="275"/>
      <c r="F10" s="275"/>
      <c r="G10" s="275"/>
      <c r="H10" s="275"/>
      <c r="I10" s="276"/>
      <c r="J10" s="318"/>
      <c r="K10" s="319"/>
      <c r="L10" s="319"/>
      <c r="M10" s="319"/>
      <c r="N10" s="319"/>
      <c r="O10" s="320"/>
      <c r="Q10" s="12"/>
    </row>
    <row r="11" spans="1:68" ht="20.149999999999999" customHeight="1">
      <c r="B11" s="161" t="s">
        <v>75</v>
      </c>
      <c r="C11" s="321"/>
      <c r="D11" s="321"/>
      <c r="E11" s="321"/>
      <c r="F11" s="321"/>
      <c r="G11" s="321"/>
      <c r="H11" s="321"/>
      <c r="I11" s="312"/>
      <c r="J11" s="306"/>
      <c r="K11" s="307"/>
      <c r="L11" s="307"/>
      <c r="M11" s="307"/>
      <c r="N11" s="307"/>
      <c r="O11" s="308"/>
      <c r="Q11" s="12"/>
    </row>
    <row r="12" spans="1:68" ht="20.149999999999999" customHeight="1">
      <c r="B12" s="129" t="s">
        <v>76</v>
      </c>
      <c r="C12" s="262"/>
      <c r="D12" s="262"/>
      <c r="E12" s="262"/>
      <c r="F12" s="262"/>
      <c r="G12" s="262"/>
      <c r="H12" s="262"/>
      <c r="I12" s="263"/>
      <c r="J12" s="309" t="str">
        <f>IF(COUNT(J9,J11)=0,"",SUM(J9,J11))</f>
        <v/>
      </c>
      <c r="K12" s="310" t="str">
        <f>IF(COUNT(K8:K11)=0,"",SUM(K8:K11))</f>
        <v/>
      </c>
      <c r="L12" s="310" t="str">
        <f>IF(COUNT(L8:L11)=0,"",SUM(L8:L11))</f>
        <v/>
      </c>
      <c r="M12" s="310" t="str">
        <f>IF(COUNT(M8:M11)=0,"",SUM(M8:M11))</f>
        <v/>
      </c>
      <c r="N12" s="310" t="str">
        <f>IF(COUNT(N8:N11)=0,"",SUM(N8:N11))</f>
        <v/>
      </c>
      <c r="O12" s="311" t="str">
        <f>IF(COUNT(O8:O11)=0,"",SUM(O8:O11))</f>
        <v/>
      </c>
    </row>
    <row r="13" spans="1:68" ht="20.149999999999999" customHeight="1">
      <c r="B13" s="13" t="s">
        <v>77</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row>
    <row r="14" spans="1:68" ht="20.149999999999999" customHeight="1">
      <c r="B14" s="13" t="s">
        <v>198</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row>
    <row r="15" spans="1:68" ht="20.149999999999999" customHeigh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row>
    <row r="16" spans="1:68" ht="20.149999999999999" customHeight="1">
      <c r="B16" s="54" t="s">
        <v>3</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row>
    <row r="17" spans="2:68" ht="20.149999999999999" customHeight="1">
      <c r="B17" s="54" t="s">
        <v>4</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Y17" s="107"/>
      <c r="AZ17" s="262"/>
      <c r="BA17" s="262"/>
      <c r="BB17" s="262"/>
      <c r="BK17" s="107"/>
      <c r="BL17" s="107"/>
      <c r="BM17" s="107"/>
      <c r="BN17" s="107" t="s">
        <v>128</v>
      </c>
      <c r="BO17" s="107"/>
      <c r="BP17" s="107"/>
    </row>
    <row r="18" spans="2:68" ht="20.149999999999999" customHeight="1">
      <c r="B18" s="144" t="s">
        <v>124</v>
      </c>
      <c r="C18" s="145"/>
      <c r="D18" s="145"/>
      <c r="E18" s="146"/>
      <c r="F18" s="144" t="s">
        <v>95</v>
      </c>
      <c r="G18" s="159"/>
      <c r="H18" s="144" t="s">
        <v>96</v>
      </c>
      <c r="I18" s="146"/>
      <c r="J18" s="151" t="s">
        <v>157</v>
      </c>
      <c r="K18" s="151"/>
      <c r="L18" s="151"/>
      <c r="M18" s="151"/>
      <c r="N18" s="151"/>
      <c r="O18" s="189" t="s">
        <v>167</v>
      </c>
      <c r="P18" s="190"/>
      <c r="Q18" s="190"/>
      <c r="R18" s="190"/>
      <c r="S18" s="190"/>
      <c r="T18" s="191"/>
      <c r="U18" s="144" t="s">
        <v>166</v>
      </c>
      <c r="V18" s="145"/>
      <c r="W18" s="145"/>
      <c r="X18" s="146"/>
      <c r="Y18" s="144" t="s">
        <v>98</v>
      </c>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6"/>
      <c r="BC18" s="144" t="s">
        <v>171</v>
      </c>
      <c r="BD18" s="146"/>
      <c r="BE18" s="144" t="s">
        <v>172</v>
      </c>
      <c r="BF18" s="145"/>
      <c r="BG18" s="146"/>
      <c r="BH18" s="157" t="s">
        <v>108</v>
      </c>
      <c r="BI18" s="158"/>
      <c r="BJ18" s="158"/>
      <c r="BK18" s="158"/>
      <c r="BL18" s="158"/>
      <c r="BM18" s="159"/>
      <c r="BN18" s="139" t="s">
        <v>93</v>
      </c>
      <c r="BO18" s="139"/>
      <c r="BP18" s="139"/>
    </row>
    <row r="19" spans="2:68" ht="20.149999999999999" customHeight="1">
      <c r="B19" s="165"/>
      <c r="C19" s="166"/>
      <c r="D19" s="166"/>
      <c r="E19" s="167"/>
      <c r="F19" s="222"/>
      <c r="G19" s="223"/>
      <c r="H19" s="165"/>
      <c r="I19" s="167"/>
      <c r="J19" s="151"/>
      <c r="K19" s="151"/>
      <c r="L19" s="151"/>
      <c r="M19" s="151"/>
      <c r="N19" s="151"/>
      <c r="O19" s="192"/>
      <c r="P19" s="193"/>
      <c r="Q19" s="193"/>
      <c r="R19" s="193"/>
      <c r="S19" s="193"/>
      <c r="T19" s="194"/>
      <c r="U19" s="165"/>
      <c r="V19" s="166"/>
      <c r="W19" s="166"/>
      <c r="X19" s="167"/>
      <c r="Y19" s="147"/>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9"/>
      <c r="BC19" s="165"/>
      <c r="BD19" s="167"/>
      <c r="BE19" s="165"/>
      <c r="BF19" s="166"/>
      <c r="BG19" s="167"/>
      <c r="BH19" s="155"/>
      <c r="BI19" s="156"/>
      <c r="BJ19" s="156"/>
      <c r="BK19" s="156"/>
      <c r="BL19" s="156"/>
      <c r="BM19" s="160"/>
      <c r="BN19" s="139"/>
      <c r="BO19" s="139"/>
      <c r="BP19" s="139"/>
    </row>
    <row r="20" spans="2:68" ht="20.149999999999999" customHeight="1">
      <c r="B20" s="165"/>
      <c r="C20" s="166"/>
      <c r="D20" s="166"/>
      <c r="E20" s="167"/>
      <c r="F20" s="222"/>
      <c r="G20" s="223"/>
      <c r="H20" s="165"/>
      <c r="I20" s="167"/>
      <c r="J20" s="151"/>
      <c r="K20" s="151"/>
      <c r="L20" s="151"/>
      <c r="M20" s="151"/>
      <c r="N20" s="151"/>
      <c r="O20" s="192"/>
      <c r="P20" s="193"/>
      <c r="Q20" s="193"/>
      <c r="R20" s="193"/>
      <c r="S20" s="193"/>
      <c r="T20" s="194"/>
      <c r="U20" s="165"/>
      <c r="V20" s="166"/>
      <c r="W20" s="166"/>
      <c r="X20" s="167"/>
      <c r="Y20" s="322" t="s">
        <v>100</v>
      </c>
      <c r="Z20" s="323"/>
      <c r="AA20" s="324"/>
      <c r="AB20" s="322" t="s">
        <v>101</v>
      </c>
      <c r="AC20" s="323"/>
      <c r="AD20" s="324"/>
      <c r="AE20" s="322" t="s">
        <v>106</v>
      </c>
      <c r="AF20" s="323"/>
      <c r="AG20" s="324"/>
      <c r="AH20" s="210" t="s">
        <v>102</v>
      </c>
      <c r="AI20" s="211"/>
      <c r="AJ20" s="212"/>
      <c r="AK20" s="216" t="s">
        <v>103</v>
      </c>
      <c r="AL20" s="217"/>
      <c r="AM20" s="218"/>
      <c r="AN20" s="216" t="s">
        <v>162</v>
      </c>
      <c r="AO20" s="217"/>
      <c r="AP20" s="218"/>
      <c r="AQ20" s="217" t="s">
        <v>163</v>
      </c>
      <c r="AR20" s="217"/>
      <c r="AS20" s="218"/>
      <c r="AT20" s="216" t="s">
        <v>165</v>
      </c>
      <c r="AU20" s="217"/>
      <c r="AV20" s="218"/>
      <c r="AW20" s="216" t="s">
        <v>164</v>
      </c>
      <c r="AX20" s="217"/>
      <c r="AY20" s="218"/>
      <c r="AZ20" s="216" t="s">
        <v>173</v>
      </c>
      <c r="BA20" s="323"/>
      <c r="BB20" s="324"/>
      <c r="BC20" s="165"/>
      <c r="BD20" s="167"/>
      <c r="BE20" s="165"/>
      <c r="BF20" s="166"/>
      <c r="BG20" s="167"/>
      <c r="BH20" s="144" t="s">
        <v>107</v>
      </c>
      <c r="BI20" s="145"/>
      <c r="BJ20" s="146"/>
      <c r="BK20" s="144" t="s">
        <v>123</v>
      </c>
      <c r="BL20" s="145"/>
      <c r="BM20" s="146"/>
      <c r="BN20" s="139"/>
      <c r="BO20" s="139"/>
      <c r="BP20" s="139"/>
    </row>
    <row r="21" spans="2:68" ht="20.149999999999999" customHeight="1">
      <c r="B21" s="147"/>
      <c r="C21" s="148"/>
      <c r="D21" s="148"/>
      <c r="E21" s="149"/>
      <c r="F21" s="155"/>
      <c r="G21" s="160"/>
      <c r="H21" s="147"/>
      <c r="I21" s="149"/>
      <c r="J21" s="151"/>
      <c r="K21" s="151"/>
      <c r="L21" s="151"/>
      <c r="M21" s="151"/>
      <c r="N21" s="151"/>
      <c r="O21" s="195"/>
      <c r="P21" s="196"/>
      <c r="Q21" s="196"/>
      <c r="R21" s="196"/>
      <c r="S21" s="196"/>
      <c r="T21" s="197"/>
      <c r="U21" s="147"/>
      <c r="V21" s="148"/>
      <c r="W21" s="148"/>
      <c r="X21" s="149"/>
      <c r="Y21" s="325"/>
      <c r="Z21" s="326"/>
      <c r="AA21" s="327"/>
      <c r="AB21" s="325"/>
      <c r="AC21" s="326"/>
      <c r="AD21" s="327"/>
      <c r="AE21" s="325"/>
      <c r="AF21" s="326"/>
      <c r="AG21" s="327"/>
      <c r="AH21" s="213"/>
      <c r="AI21" s="214"/>
      <c r="AJ21" s="215"/>
      <c r="AK21" s="219"/>
      <c r="AL21" s="220"/>
      <c r="AM21" s="221"/>
      <c r="AN21" s="219"/>
      <c r="AO21" s="220"/>
      <c r="AP21" s="221"/>
      <c r="AQ21" s="220"/>
      <c r="AR21" s="220"/>
      <c r="AS21" s="221"/>
      <c r="AT21" s="219"/>
      <c r="AU21" s="220"/>
      <c r="AV21" s="221"/>
      <c r="AW21" s="219"/>
      <c r="AX21" s="220"/>
      <c r="AY21" s="221"/>
      <c r="AZ21" s="325"/>
      <c r="BA21" s="326"/>
      <c r="BB21" s="327"/>
      <c r="BC21" s="147"/>
      <c r="BD21" s="149"/>
      <c r="BE21" s="147"/>
      <c r="BF21" s="148"/>
      <c r="BG21" s="149"/>
      <c r="BH21" s="147"/>
      <c r="BI21" s="148"/>
      <c r="BJ21" s="149"/>
      <c r="BK21" s="147"/>
      <c r="BL21" s="148"/>
      <c r="BM21" s="149"/>
      <c r="BN21" s="139"/>
      <c r="BO21" s="139"/>
      <c r="BP21" s="139"/>
    </row>
    <row r="22" spans="2:68" ht="20.149999999999999" customHeight="1">
      <c r="B22" s="123"/>
      <c r="C22" s="124"/>
      <c r="D22" s="124"/>
      <c r="E22" s="125"/>
      <c r="F22" s="174"/>
      <c r="G22" s="329"/>
      <c r="H22" s="174"/>
      <c r="I22" s="176"/>
      <c r="J22" s="198"/>
      <c r="K22" s="199"/>
      <c r="L22" s="199"/>
      <c r="M22" s="199"/>
      <c r="N22" s="200"/>
      <c r="O22" s="133"/>
      <c r="P22" s="133"/>
      <c r="Q22" s="133"/>
      <c r="R22" s="133"/>
      <c r="S22" s="133"/>
      <c r="T22" s="134"/>
      <c r="U22" s="174"/>
      <c r="V22" s="175"/>
      <c r="W22" s="175"/>
      <c r="X22" s="176"/>
      <c r="Y22" s="201"/>
      <c r="Z22" s="202"/>
      <c r="AA22" s="203"/>
      <c r="AB22" s="201"/>
      <c r="AC22" s="202"/>
      <c r="AD22" s="203"/>
      <c r="AE22" s="201"/>
      <c r="AF22" s="202"/>
      <c r="AG22" s="203"/>
      <c r="AH22" s="201"/>
      <c r="AI22" s="202"/>
      <c r="AJ22" s="203"/>
      <c r="AK22" s="201"/>
      <c r="AL22" s="202"/>
      <c r="AM22" s="203"/>
      <c r="AN22" s="253"/>
      <c r="AO22" s="254"/>
      <c r="AP22" s="255"/>
      <c r="AQ22" s="253"/>
      <c r="AR22" s="254"/>
      <c r="AS22" s="255"/>
      <c r="AT22" s="253"/>
      <c r="AU22" s="254"/>
      <c r="AV22" s="255"/>
      <c r="AW22" s="201"/>
      <c r="AX22" s="202"/>
      <c r="AY22" s="203"/>
      <c r="AZ22" s="204" t="str">
        <f>IF(COUNT(Y22:AY22)=0,"",SUM(Y22:AY22))</f>
        <v/>
      </c>
      <c r="BA22" s="205"/>
      <c r="BB22" s="206"/>
      <c r="BC22" s="233"/>
      <c r="BD22" s="234"/>
      <c r="BE22" s="207" t="str">
        <f>IF(COUNT(AZ22,BC22)=0,"",SUM(AZ22*BC22))</f>
        <v/>
      </c>
      <c r="BF22" s="208"/>
      <c r="BG22" s="209"/>
      <c r="BH22" s="174"/>
      <c r="BI22" s="175"/>
      <c r="BJ22" s="175"/>
      <c r="BK22" s="174"/>
      <c r="BL22" s="175"/>
      <c r="BM22" s="176"/>
      <c r="BN22" s="174"/>
      <c r="BO22" s="175"/>
      <c r="BP22" s="176"/>
    </row>
    <row r="23" spans="2:68" ht="20.149999999999999" customHeight="1">
      <c r="B23" s="126"/>
      <c r="C23" s="127"/>
      <c r="D23" s="127"/>
      <c r="E23" s="128"/>
      <c r="F23" s="228"/>
      <c r="G23" s="328"/>
      <c r="H23" s="228"/>
      <c r="I23" s="229"/>
      <c r="J23" s="230"/>
      <c r="K23" s="231"/>
      <c r="L23" s="231"/>
      <c r="M23" s="231"/>
      <c r="N23" s="232"/>
      <c r="O23" s="136"/>
      <c r="P23" s="136"/>
      <c r="Q23" s="136"/>
      <c r="R23" s="136"/>
      <c r="S23" s="136"/>
      <c r="T23" s="137"/>
      <c r="U23" s="303"/>
      <c r="V23" s="304"/>
      <c r="W23" s="304"/>
      <c r="X23" s="305"/>
      <c r="Y23" s="235"/>
      <c r="Z23" s="236"/>
      <c r="AA23" s="237"/>
      <c r="AB23" s="235"/>
      <c r="AC23" s="236"/>
      <c r="AD23" s="237"/>
      <c r="AE23" s="235"/>
      <c r="AF23" s="236"/>
      <c r="AG23" s="237"/>
      <c r="AH23" s="235"/>
      <c r="AI23" s="236"/>
      <c r="AJ23" s="237"/>
      <c r="AK23" s="235"/>
      <c r="AL23" s="236"/>
      <c r="AM23" s="237"/>
      <c r="AN23" s="246"/>
      <c r="AO23" s="247"/>
      <c r="AP23" s="248"/>
      <c r="AQ23" s="246"/>
      <c r="AR23" s="247"/>
      <c r="AS23" s="248"/>
      <c r="AT23" s="246"/>
      <c r="AU23" s="247"/>
      <c r="AV23" s="248"/>
      <c r="AW23" s="235"/>
      <c r="AX23" s="236"/>
      <c r="AY23" s="237"/>
      <c r="AZ23" s="238" t="str">
        <f>IF(COUNT(Y23:AY23)=0,"",SUM(Y23:AY23))</f>
        <v/>
      </c>
      <c r="BA23" s="239"/>
      <c r="BB23" s="240"/>
      <c r="BC23" s="224"/>
      <c r="BD23" s="225"/>
      <c r="BE23" s="152" t="str">
        <f>IF(COUNT(AZ23,BC23)=0,"",SUM(AZ23*BC23))</f>
        <v/>
      </c>
      <c r="BF23" s="153"/>
      <c r="BG23" s="154"/>
      <c r="BH23" s="155"/>
      <c r="BI23" s="156"/>
      <c r="BJ23" s="156"/>
      <c r="BK23" s="155"/>
      <c r="BL23" s="156"/>
      <c r="BM23" s="160"/>
      <c r="BN23" s="155"/>
      <c r="BO23" s="156"/>
      <c r="BP23" s="160"/>
    </row>
    <row r="24" spans="2:68" ht="20.149999999999999" customHeight="1">
      <c r="B24" s="129"/>
      <c r="C24" s="130"/>
      <c r="D24" s="130"/>
      <c r="E24" s="131"/>
      <c r="F24" s="168" t="s">
        <v>6</v>
      </c>
      <c r="G24" s="169"/>
      <c r="H24" s="169"/>
      <c r="I24" s="169"/>
      <c r="J24" s="169"/>
      <c r="K24" s="169"/>
      <c r="L24" s="169"/>
      <c r="M24" s="169"/>
      <c r="N24" s="169"/>
      <c r="O24" s="169"/>
      <c r="P24" s="169"/>
      <c r="Q24" s="169"/>
      <c r="R24" s="169"/>
      <c r="S24" s="169"/>
      <c r="T24" s="169"/>
      <c r="U24" s="169"/>
      <c r="V24" s="169"/>
      <c r="W24" s="169"/>
      <c r="X24" s="170"/>
      <c r="Y24" s="171" t="str">
        <f>IF(COUNT(Y22:AA23)=0,"",SUM(Y22:AA23))</f>
        <v/>
      </c>
      <c r="Z24" s="172"/>
      <c r="AA24" s="173"/>
      <c r="AB24" s="171" t="str">
        <f t="shared" ref="AB24" si="0">IF(COUNT(AB22:AD23)=0,"",SUM(AB22:AD23))</f>
        <v/>
      </c>
      <c r="AC24" s="172"/>
      <c r="AD24" s="173"/>
      <c r="AE24" s="171" t="str">
        <f t="shared" ref="AE24" si="1">IF(COUNT(AE22:AG23)=0,"",SUM(AE22:AG23))</f>
        <v/>
      </c>
      <c r="AF24" s="172"/>
      <c r="AG24" s="173"/>
      <c r="AH24" s="171" t="str">
        <f t="shared" ref="AH24" si="2">IF(COUNT(AH22:AJ23)=0,"",SUM(AH22:AJ23))</f>
        <v/>
      </c>
      <c r="AI24" s="172"/>
      <c r="AJ24" s="173"/>
      <c r="AK24" s="171" t="str">
        <f t="shared" ref="AK24" si="3">IF(COUNT(AK22:AM23)=0,"",SUM(AK22:AM23))</f>
        <v/>
      </c>
      <c r="AL24" s="172"/>
      <c r="AM24" s="173"/>
      <c r="AN24" s="171" t="str">
        <f t="shared" ref="AN24" si="4">IF(COUNT(AN22:AP23)=0,"",SUM(AN22:AP23))</f>
        <v/>
      </c>
      <c r="AO24" s="172"/>
      <c r="AP24" s="173"/>
      <c r="AQ24" s="171" t="str">
        <f t="shared" ref="AQ24" si="5">IF(COUNT(AQ22:AS23)=0,"",SUM(AQ22:AS23))</f>
        <v/>
      </c>
      <c r="AR24" s="172"/>
      <c r="AS24" s="173"/>
      <c r="AT24" s="171" t="str">
        <f t="shared" ref="AT24" si="6">IF(COUNT(AT22:AV23)=0,"",SUM(AT22:AV23))</f>
        <v/>
      </c>
      <c r="AU24" s="172"/>
      <c r="AV24" s="173"/>
      <c r="AW24" s="171" t="str">
        <f t="shared" ref="AW24" si="7">IF(COUNT(AW22:AY23)=0,"",SUM(AW22:AY23))</f>
        <v/>
      </c>
      <c r="AX24" s="172"/>
      <c r="AY24" s="173"/>
      <c r="AZ24" s="171" t="str">
        <f t="shared" ref="AZ24" si="8">IF(COUNT(AZ22:BB23)=0,"",SUM(AZ22:BB23))</f>
        <v/>
      </c>
      <c r="BA24" s="172"/>
      <c r="BB24" s="173"/>
      <c r="BC24" s="226"/>
      <c r="BD24" s="227"/>
      <c r="BE24" s="171" t="str">
        <f t="shared" ref="BE24" si="9">IF(COUNT(BE22:BG23)=0,"",SUM(BE22:BG23))</f>
        <v/>
      </c>
      <c r="BF24" s="172"/>
      <c r="BG24" s="173"/>
      <c r="BH24" s="141"/>
      <c r="BI24" s="142"/>
      <c r="BJ24" s="142"/>
      <c r="BK24" s="141"/>
      <c r="BL24" s="142"/>
      <c r="BM24" s="143"/>
      <c r="BN24" s="141"/>
      <c r="BO24" s="142"/>
      <c r="BP24" s="143"/>
    </row>
    <row r="25" spans="2:68" ht="20.149999999999999" customHeight="1">
      <c r="B25" s="123"/>
      <c r="C25" s="124"/>
      <c r="D25" s="124"/>
      <c r="E25" s="125"/>
      <c r="F25" s="174"/>
      <c r="G25" s="329"/>
      <c r="H25" s="174"/>
      <c r="I25" s="176"/>
      <c r="J25" s="198"/>
      <c r="K25" s="199"/>
      <c r="L25" s="199"/>
      <c r="M25" s="199"/>
      <c r="N25" s="200"/>
      <c r="O25" s="133"/>
      <c r="P25" s="133"/>
      <c r="Q25" s="133"/>
      <c r="R25" s="133"/>
      <c r="S25" s="133"/>
      <c r="T25" s="134"/>
      <c r="U25" s="174"/>
      <c r="V25" s="175"/>
      <c r="W25" s="175"/>
      <c r="X25" s="176"/>
      <c r="Y25" s="201"/>
      <c r="Z25" s="202"/>
      <c r="AA25" s="203"/>
      <c r="AB25" s="201"/>
      <c r="AC25" s="202"/>
      <c r="AD25" s="203"/>
      <c r="AE25" s="201"/>
      <c r="AF25" s="202"/>
      <c r="AG25" s="203"/>
      <c r="AH25" s="201"/>
      <c r="AI25" s="202"/>
      <c r="AJ25" s="203"/>
      <c r="AK25" s="201"/>
      <c r="AL25" s="202"/>
      <c r="AM25" s="203"/>
      <c r="AN25" s="253"/>
      <c r="AO25" s="254"/>
      <c r="AP25" s="255"/>
      <c r="AQ25" s="253"/>
      <c r="AR25" s="254"/>
      <c r="AS25" s="255"/>
      <c r="AT25" s="253"/>
      <c r="AU25" s="254"/>
      <c r="AV25" s="255"/>
      <c r="AW25" s="201"/>
      <c r="AX25" s="202"/>
      <c r="AY25" s="203"/>
      <c r="AZ25" s="204" t="str">
        <f>IF(COUNT(Y25:AY25)=0,"",SUM(Y25:AY25))</f>
        <v/>
      </c>
      <c r="BA25" s="205"/>
      <c r="BB25" s="206"/>
      <c r="BC25" s="233"/>
      <c r="BD25" s="234"/>
      <c r="BE25" s="207" t="str">
        <f>IF(COUNT(AZ25,BC25)=0,"",SUM(AZ25*BC25))</f>
        <v/>
      </c>
      <c r="BF25" s="208"/>
      <c r="BG25" s="209"/>
      <c r="BH25" s="174"/>
      <c r="BI25" s="175"/>
      <c r="BJ25" s="175"/>
      <c r="BK25" s="174"/>
      <c r="BL25" s="175"/>
      <c r="BM25" s="176"/>
      <c r="BN25" s="174"/>
      <c r="BO25" s="175"/>
      <c r="BP25" s="176"/>
    </row>
    <row r="26" spans="2:68" ht="20.149999999999999" customHeight="1">
      <c r="B26" s="126"/>
      <c r="C26" s="127"/>
      <c r="D26" s="127"/>
      <c r="E26" s="128"/>
      <c r="F26" s="228"/>
      <c r="G26" s="328"/>
      <c r="H26" s="228"/>
      <c r="I26" s="229"/>
      <c r="J26" s="230"/>
      <c r="K26" s="231"/>
      <c r="L26" s="231"/>
      <c r="M26" s="231"/>
      <c r="N26" s="232"/>
      <c r="O26" s="136"/>
      <c r="P26" s="136"/>
      <c r="Q26" s="136"/>
      <c r="R26" s="136"/>
      <c r="S26" s="136"/>
      <c r="T26" s="137"/>
      <c r="U26" s="303"/>
      <c r="V26" s="304"/>
      <c r="W26" s="304"/>
      <c r="X26" s="305"/>
      <c r="Y26" s="235"/>
      <c r="Z26" s="236"/>
      <c r="AA26" s="237"/>
      <c r="AB26" s="235"/>
      <c r="AC26" s="236"/>
      <c r="AD26" s="237"/>
      <c r="AE26" s="235"/>
      <c r="AF26" s="236"/>
      <c r="AG26" s="237"/>
      <c r="AH26" s="235"/>
      <c r="AI26" s="236"/>
      <c r="AJ26" s="237"/>
      <c r="AK26" s="235"/>
      <c r="AL26" s="236"/>
      <c r="AM26" s="237"/>
      <c r="AN26" s="246"/>
      <c r="AO26" s="247"/>
      <c r="AP26" s="248"/>
      <c r="AQ26" s="246"/>
      <c r="AR26" s="247"/>
      <c r="AS26" s="248"/>
      <c r="AT26" s="246"/>
      <c r="AU26" s="247"/>
      <c r="AV26" s="248"/>
      <c r="AW26" s="235"/>
      <c r="AX26" s="236"/>
      <c r="AY26" s="237"/>
      <c r="AZ26" s="238" t="str">
        <f>IF(COUNT(Y26:AY26)=0,"",SUM(Y26:AY26))</f>
        <v/>
      </c>
      <c r="BA26" s="239"/>
      <c r="BB26" s="240"/>
      <c r="BC26" s="224"/>
      <c r="BD26" s="225"/>
      <c r="BE26" s="152" t="str">
        <f>IF(COUNT(AZ26,BC26)=0,"",SUM(AZ26*BC26))</f>
        <v/>
      </c>
      <c r="BF26" s="153"/>
      <c r="BG26" s="154"/>
      <c r="BH26" s="155"/>
      <c r="BI26" s="156"/>
      <c r="BJ26" s="156"/>
      <c r="BK26" s="155"/>
      <c r="BL26" s="156"/>
      <c r="BM26" s="160"/>
      <c r="BN26" s="155"/>
      <c r="BO26" s="156"/>
      <c r="BP26" s="160"/>
    </row>
    <row r="27" spans="2:68" ht="20.149999999999999" customHeight="1">
      <c r="B27" s="129"/>
      <c r="C27" s="130"/>
      <c r="D27" s="130"/>
      <c r="E27" s="131"/>
      <c r="F27" s="168" t="s">
        <v>6</v>
      </c>
      <c r="G27" s="169"/>
      <c r="H27" s="169"/>
      <c r="I27" s="169"/>
      <c r="J27" s="169"/>
      <c r="K27" s="169"/>
      <c r="L27" s="169"/>
      <c r="M27" s="169"/>
      <c r="N27" s="169"/>
      <c r="O27" s="169"/>
      <c r="P27" s="169"/>
      <c r="Q27" s="169"/>
      <c r="R27" s="169"/>
      <c r="S27" s="169"/>
      <c r="T27" s="169"/>
      <c r="U27" s="169"/>
      <c r="V27" s="169"/>
      <c r="W27" s="169"/>
      <c r="X27" s="170"/>
      <c r="Y27" s="171" t="str">
        <f>IF(COUNT(Y25:AA26)=0,"",SUM(Y25:AA26))</f>
        <v/>
      </c>
      <c r="Z27" s="172"/>
      <c r="AA27" s="173"/>
      <c r="AB27" s="171" t="str">
        <f t="shared" ref="AB27" si="10">IF(COUNT(AB25:AD26)=0,"",SUM(AB25:AD26))</f>
        <v/>
      </c>
      <c r="AC27" s="172"/>
      <c r="AD27" s="173"/>
      <c r="AE27" s="171" t="str">
        <f t="shared" ref="AE27" si="11">IF(COUNT(AE25:AG26)=0,"",SUM(AE25:AG26))</f>
        <v/>
      </c>
      <c r="AF27" s="172"/>
      <c r="AG27" s="173"/>
      <c r="AH27" s="171" t="str">
        <f t="shared" ref="AH27" si="12">IF(COUNT(AH25:AJ26)=0,"",SUM(AH25:AJ26))</f>
        <v/>
      </c>
      <c r="AI27" s="172"/>
      <c r="AJ27" s="173"/>
      <c r="AK27" s="171" t="str">
        <f t="shared" ref="AK27" si="13">IF(COUNT(AK25:AM26)=0,"",SUM(AK25:AM26))</f>
        <v/>
      </c>
      <c r="AL27" s="172"/>
      <c r="AM27" s="173"/>
      <c r="AN27" s="171" t="str">
        <f t="shared" ref="AN27" si="14">IF(COUNT(AN25:AP26)=0,"",SUM(AN25:AP26))</f>
        <v/>
      </c>
      <c r="AO27" s="172"/>
      <c r="AP27" s="173"/>
      <c r="AQ27" s="171" t="str">
        <f t="shared" ref="AQ27" si="15">IF(COUNT(AQ25:AS26)=0,"",SUM(AQ25:AS26))</f>
        <v/>
      </c>
      <c r="AR27" s="172"/>
      <c r="AS27" s="173"/>
      <c r="AT27" s="171" t="str">
        <f t="shared" ref="AT27" si="16">IF(COUNT(AT25:AV26)=0,"",SUM(AT25:AV26))</f>
        <v/>
      </c>
      <c r="AU27" s="172"/>
      <c r="AV27" s="173"/>
      <c r="AW27" s="171" t="str">
        <f t="shared" ref="AW27" si="17">IF(COUNT(AW25:AY26)=0,"",SUM(AW25:AY26))</f>
        <v/>
      </c>
      <c r="AX27" s="172"/>
      <c r="AY27" s="173"/>
      <c r="AZ27" s="171" t="str">
        <f t="shared" ref="AZ27" si="18">IF(COUNT(AZ25:BB26)=0,"",SUM(AZ25:BB26))</f>
        <v/>
      </c>
      <c r="BA27" s="172"/>
      <c r="BB27" s="173"/>
      <c r="BC27" s="226"/>
      <c r="BD27" s="227"/>
      <c r="BE27" s="171" t="str">
        <f t="shared" ref="BE27" si="19">IF(COUNT(BE25:BG26)=0,"",SUM(BE25:BG26))</f>
        <v/>
      </c>
      <c r="BF27" s="172"/>
      <c r="BG27" s="173"/>
      <c r="BH27" s="141"/>
      <c r="BI27" s="142"/>
      <c r="BJ27" s="142"/>
      <c r="BK27" s="141"/>
      <c r="BL27" s="142"/>
      <c r="BM27" s="143"/>
      <c r="BN27" s="141"/>
      <c r="BO27" s="142"/>
      <c r="BP27" s="143"/>
    </row>
    <row r="28" spans="2:68" ht="20.149999999999999" customHeight="1">
      <c r="B28" s="123"/>
      <c r="C28" s="124"/>
      <c r="D28" s="124"/>
      <c r="E28" s="125"/>
      <c r="F28" s="174"/>
      <c r="G28" s="329"/>
      <c r="H28" s="174"/>
      <c r="I28" s="176"/>
      <c r="J28" s="198"/>
      <c r="K28" s="199"/>
      <c r="L28" s="199"/>
      <c r="M28" s="199"/>
      <c r="N28" s="200"/>
      <c r="O28" s="133"/>
      <c r="P28" s="133"/>
      <c r="Q28" s="133"/>
      <c r="R28" s="133"/>
      <c r="S28" s="133"/>
      <c r="T28" s="134"/>
      <c r="U28" s="174"/>
      <c r="V28" s="175"/>
      <c r="W28" s="175"/>
      <c r="X28" s="176"/>
      <c r="Y28" s="201"/>
      <c r="Z28" s="202"/>
      <c r="AA28" s="203"/>
      <c r="AB28" s="201"/>
      <c r="AC28" s="202"/>
      <c r="AD28" s="203"/>
      <c r="AE28" s="201"/>
      <c r="AF28" s="202"/>
      <c r="AG28" s="203"/>
      <c r="AH28" s="201"/>
      <c r="AI28" s="202"/>
      <c r="AJ28" s="203"/>
      <c r="AK28" s="201"/>
      <c r="AL28" s="202"/>
      <c r="AM28" s="203"/>
      <c r="AN28" s="253"/>
      <c r="AO28" s="254"/>
      <c r="AP28" s="255"/>
      <c r="AQ28" s="253"/>
      <c r="AR28" s="254"/>
      <c r="AS28" s="255"/>
      <c r="AT28" s="253"/>
      <c r="AU28" s="254"/>
      <c r="AV28" s="255"/>
      <c r="AW28" s="201"/>
      <c r="AX28" s="202"/>
      <c r="AY28" s="203"/>
      <c r="AZ28" s="204" t="str">
        <f>IF(COUNT(Y28:AY28)=0,"",SUM(Y28:AY28))</f>
        <v/>
      </c>
      <c r="BA28" s="205"/>
      <c r="BB28" s="206"/>
      <c r="BC28" s="233"/>
      <c r="BD28" s="234"/>
      <c r="BE28" s="207" t="str">
        <f>IF(COUNT(AZ28,BC28)=0,"",SUM(AZ28*BC28))</f>
        <v/>
      </c>
      <c r="BF28" s="208"/>
      <c r="BG28" s="209"/>
      <c r="BH28" s="174"/>
      <c r="BI28" s="175"/>
      <c r="BJ28" s="175"/>
      <c r="BK28" s="174"/>
      <c r="BL28" s="175"/>
      <c r="BM28" s="176"/>
      <c r="BN28" s="174"/>
      <c r="BO28" s="175"/>
      <c r="BP28" s="176"/>
    </row>
    <row r="29" spans="2:68" ht="20.149999999999999" customHeight="1">
      <c r="B29" s="126"/>
      <c r="C29" s="127"/>
      <c r="D29" s="127"/>
      <c r="E29" s="128"/>
      <c r="F29" s="228"/>
      <c r="G29" s="328"/>
      <c r="H29" s="228"/>
      <c r="I29" s="229"/>
      <c r="J29" s="230"/>
      <c r="K29" s="231"/>
      <c r="L29" s="231"/>
      <c r="M29" s="231"/>
      <c r="N29" s="232"/>
      <c r="O29" s="136"/>
      <c r="P29" s="136"/>
      <c r="Q29" s="136"/>
      <c r="R29" s="136"/>
      <c r="S29" s="136"/>
      <c r="T29" s="137"/>
      <c r="U29" s="303"/>
      <c r="V29" s="304"/>
      <c r="W29" s="304"/>
      <c r="X29" s="305"/>
      <c r="Y29" s="235"/>
      <c r="Z29" s="236"/>
      <c r="AA29" s="237"/>
      <c r="AB29" s="235"/>
      <c r="AC29" s="236"/>
      <c r="AD29" s="237"/>
      <c r="AE29" s="235"/>
      <c r="AF29" s="236"/>
      <c r="AG29" s="237"/>
      <c r="AH29" s="235"/>
      <c r="AI29" s="236"/>
      <c r="AJ29" s="237"/>
      <c r="AK29" s="235"/>
      <c r="AL29" s="236"/>
      <c r="AM29" s="237"/>
      <c r="AN29" s="246"/>
      <c r="AO29" s="247"/>
      <c r="AP29" s="248"/>
      <c r="AQ29" s="246"/>
      <c r="AR29" s="247"/>
      <c r="AS29" s="248"/>
      <c r="AT29" s="246"/>
      <c r="AU29" s="247"/>
      <c r="AV29" s="248"/>
      <c r="AW29" s="235"/>
      <c r="AX29" s="236"/>
      <c r="AY29" s="237"/>
      <c r="AZ29" s="238" t="str">
        <f>IF(COUNT(Y29:AY29)=0,"",SUM(Y29:AY29))</f>
        <v/>
      </c>
      <c r="BA29" s="239"/>
      <c r="BB29" s="240"/>
      <c r="BC29" s="224"/>
      <c r="BD29" s="225"/>
      <c r="BE29" s="152" t="str">
        <f>IF(COUNT(AZ29,BC29)=0,"",SUM(AZ29*BC29))</f>
        <v/>
      </c>
      <c r="BF29" s="153"/>
      <c r="BG29" s="154"/>
      <c r="BH29" s="155"/>
      <c r="BI29" s="156"/>
      <c r="BJ29" s="156"/>
      <c r="BK29" s="155"/>
      <c r="BL29" s="156"/>
      <c r="BM29" s="160"/>
      <c r="BN29" s="155"/>
      <c r="BO29" s="156"/>
      <c r="BP29" s="160"/>
    </row>
    <row r="30" spans="2:68" ht="20.149999999999999" customHeight="1">
      <c r="B30" s="129"/>
      <c r="C30" s="130"/>
      <c r="D30" s="130"/>
      <c r="E30" s="131"/>
      <c r="F30" s="168" t="s">
        <v>6</v>
      </c>
      <c r="G30" s="169"/>
      <c r="H30" s="169"/>
      <c r="I30" s="169"/>
      <c r="J30" s="169"/>
      <c r="K30" s="169"/>
      <c r="L30" s="169"/>
      <c r="M30" s="169"/>
      <c r="N30" s="169"/>
      <c r="O30" s="169"/>
      <c r="P30" s="169"/>
      <c r="Q30" s="169"/>
      <c r="R30" s="169"/>
      <c r="S30" s="169"/>
      <c r="T30" s="169"/>
      <c r="U30" s="169"/>
      <c r="V30" s="169"/>
      <c r="W30" s="169"/>
      <c r="X30" s="170"/>
      <c r="Y30" s="171" t="str">
        <f>IF(COUNT(Y28:AA29)=0,"",SUM(Y28:AA29))</f>
        <v/>
      </c>
      <c r="Z30" s="172"/>
      <c r="AA30" s="173"/>
      <c r="AB30" s="171" t="str">
        <f t="shared" ref="AB30" si="20">IF(COUNT(AB28:AD29)=0,"",SUM(AB28:AD29))</f>
        <v/>
      </c>
      <c r="AC30" s="172"/>
      <c r="AD30" s="173"/>
      <c r="AE30" s="171" t="str">
        <f t="shared" ref="AE30" si="21">IF(COUNT(AE28:AG29)=0,"",SUM(AE28:AG29))</f>
        <v/>
      </c>
      <c r="AF30" s="172"/>
      <c r="AG30" s="173"/>
      <c r="AH30" s="171" t="str">
        <f t="shared" ref="AH30" si="22">IF(COUNT(AH28:AJ29)=0,"",SUM(AH28:AJ29))</f>
        <v/>
      </c>
      <c r="AI30" s="172"/>
      <c r="AJ30" s="173"/>
      <c r="AK30" s="171" t="str">
        <f t="shared" ref="AK30" si="23">IF(COUNT(AK28:AM29)=0,"",SUM(AK28:AM29))</f>
        <v/>
      </c>
      <c r="AL30" s="172"/>
      <c r="AM30" s="173"/>
      <c r="AN30" s="171" t="str">
        <f t="shared" ref="AN30" si="24">IF(COUNT(AN28:AP29)=0,"",SUM(AN28:AP29))</f>
        <v/>
      </c>
      <c r="AO30" s="172"/>
      <c r="AP30" s="173"/>
      <c r="AQ30" s="171" t="str">
        <f t="shared" ref="AQ30" si="25">IF(COUNT(AQ28:AS29)=0,"",SUM(AQ28:AS29))</f>
        <v/>
      </c>
      <c r="AR30" s="172"/>
      <c r="AS30" s="173"/>
      <c r="AT30" s="171" t="str">
        <f t="shared" ref="AT30" si="26">IF(COUNT(AT28:AV29)=0,"",SUM(AT28:AV29))</f>
        <v/>
      </c>
      <c r="AU30" s="172"/>
      <c r="AV30" s="173"/>
      <c r="AW30" s="171" t="str">
        <f t="shared" ref="AW30" si="27">IF(COUNT(AW28:AY29)=0,"",SUM(AW28:AY29))</f>
        <v/>
      </c>
      <c r="AX30" s="172"/>
      <c r="AY30" s="173"/>
      <c r="AZ30" s="171" t="str">
        <f t="shared" ref="AZ30" si="28">IF(COUNT(AZ28:BB29)=0,"",SUM(AZ28:BB29))</f>
        <v/>
      </c>
      <c r="BA30" s="172"/>
      <c r="BB30" s="173"/>
      <c r="BC30" s="226"/>
      <c r="BD30" s="227"/>
      <c r="BE30" s="171" t="str">
        <f t="shared" ref="BE30" si="29">IF(COUNT(BE28:BG29)=0,"",SUM(BE28:BG29))</f>
        <v/>
      </c>
      <c r="BF30" s="172"/>
      <c r="BG30" s="173"/>
      <c r="BH30" s="141"/>
      <c r="BI30" s="142"/>
      <c r="BJ30" s="142"/>
      <c r="BK30" s="141"/>
      <c r="BL30" s="142"/>
      <c r="BM30" s="143"/>
      <c r="BN30" s="141"/>
      <c r="BO30" s="142"/>
      <c r="BP30" s="143"/>
    </row>
    <row r="31" spans="2:68" ht="20.149999999999999" customHeight="1">
      <c r="B31" s="168" t="s">
        <v>7</v>
      </c>
      <c r="C31" s="169"/>
      <c r="D31" s="169"/>
      <c r="E31" s="169"/>
      <c r="F31" s="169"/>
      <c r="G31" s="169"/>
      <c r="H31" s="169"/>
      <c r="I31" s="169"/>
      <c r="J31" s="169"/>
      <c r="K31" s="169"/>
      <c r="L31" s="169"/>
      <c r="M31" s="169"/>
      <c r="N31" s="169"/>
      <c r="O31" s="169"/>
      <c r="P31" s="169"/>
      <c r="Q31" s="169"/>
      <c r="R31" s="169"/>
      <c r="S31" s="169"/>
      <c r="T31" s="169"/>
      <c r="U31" s="169"/>
      <c r="V31" s="169"/>
      <c r="W31" s="169"/>
      <c r="X31" s="170"/>
      <c r="Y31" s="171" t="str">
        <f>IF(COUNT(Y24,Y27,Y30)=0,"",SUM(Y24,Y27,Y30))</f>
        <v/>
      </c>
      <c r="Z31" s="172"/>
      <c r="AA31" s="173"/>
      <c r="AB31" s="171" t="str">
        <f t="shared" ref="AB31" si="30">IF(COUNT(AB24,AB27,AB30)=0,"",SUM(AB24,AB27,AB30))</f>
        <v/>
      </c>
      <c r="AC31" s="172"/>
      <c r="AD31" s="173"/>
      <c r="AE31" s="171" t="str">
        <f t="shared" ref="AE31" si="31">IF(COUNT(AE24,AE27,AE30)=0,"",SUM(AE24,AE27,AE30))</f>
        <v/>
      </c>
      <c r="AF31" s="172"/>
      <c r="AG31" s="173"/>
      <c r="AH31" s="171" t="str">
        <f t="shared" ref="AH31" si="32">IF(COUNT(AH24,AH27,AH30)=0,"",SUM(AH24,AH27,AH30))</f>
        <v/>
      </c>
      <c r="AI31" s="172"/>
      <c r="AJ31" s="173"/>
      <c r="AK31" s="171" t="str">
        <f t="shared" ref="AK31" si="33">IF(COUNT(AK24,AK27,AK30)=0,"",SUM(AK24,AK27,AK30))</f>
        <v/>
      </c>
      <c r="AL31" s="172"/>
      <c r="AM31" s="173"/>
      <c r="AN31" s="171" t="str">
        <f t="shared" ref="AN31" si="34">IF(COUNT(AN24,AN27,AN30)=0,"",SUM(AN24,AN27,AN30))</f>
        <v/>
      </c>
      <c r="AO31" s="172"/>
      <c r="AP31" s="173"/>
      <c r="AQ31" s="171" t="str">
        <f t="shared" ref="AQ31" si="35">IF(COUNT(AQ24,AQ27,AQ30)=0,"",SUM(AQ24,AQ27,AQ30))</f>
        <v/>
      </c>
      <c r="AR31" s="172"/>
      <c r="AS31" s="173"/>
      <c r="AT31" s="171" t="str">
        <f t="shared" ref="AT31" si="36">IF(COUNT(AT24,AT27,AT30)=0,"",SUM(AT24,AT27,AT30))</f>
        <v/>
      </c>
      <c r="AU31" s="172"/>
      <c r="AV31" s="173"/>
      <c r="AW31" s="171" t="str">
        <f t="shared" ref="AW31" si="37">IF(COUNT(AW24,AW27,AW30)=0,"",SUM(AW24,AW27,AW30))</f>
        <v/>
      </c>
      <c r="AX31" s="172"/>
      <c r="AY31" s="173"/>
      <c r="AZ31" s="171" t="str">
        <f t="shared" ref="AZ31" si="38">IF(COUNT(AZ24,AZ27,AZ30)=0,"",SUM(AZ24,AZ27,AZ30))</f>
        <v/>
      </c>
      <c r="BA31" s="172"/>
      <c r="BB31" s="173"/>
      <c r="BC31" s="226"/>
      <c r="BD31" s="227"/>
      <c r="BE31" s="171" t="str">
        <f t="shared" ref="BE31" si="39">IF(COUNT(BE24,BE27,BE30)=0,"",SUM(BE24,BE27,BE30))</f>
        <v/>
      </c>
      <c r="BF31" s="172"/>
      <c r="BG31" s="173"/>
      <c r="BH31" s="141"/>
      <c r="BI31" s="142"/>
      <c r="BJ31" s="142"/>
      <c r="BK31" s="141"/>
      <c r="BL31" s="142"/>
      <c r="BM31" s="143"/>
      <c r="BN31" s="141"/>
      <c r="BO31" s="142"/>
      <c r="BP31" s="143"/>
    </row>
    <row r="32" spans="2:68" s="10" customFormat="1" ht="20.149999999999999" customHeight="1">
      <c r="B32" s="10" t="s">
        <v>137</v>
      </c>
    </row>
    <row r="33" spans="1:52" s="10" customFormat="1" ht="20.149999999999999" customHeight="1">
      <c r="B33" s="10" t="s">
        <v>256</v>
      </c>
    </row>
    <row r="34" spans="1:52" s="10" customFormat="1" ht="20" customHeight="1">
      <c r="B34" s="10" t="s">
        <v>181</v>
      </c>
    </row>
    <row r="35" spans="1:52" s="10" customFormat="1" ht="20" customHeight="1">
      <c r="B35" s="10" t="s">
        <v>178</v>
      </c>
    </row>
    <row r="36" spans="1:52" s="10" customFormat="1" ht="20" customHeight="1">
      <c r="B36" s="10" t="s">
        <v>179</v>
      </c>
    </row>
    <row r="37" spans="1:52" s="10" customFormat="1" ht="20" customHeight="1">
      <c r="B37" s="10" t="s">
        <v>180</v>
      </c>
    </row>
    <row r="38" spans="1:52" s="10" customFormat="1" ht="20" customHeight="1">
      <c r="B38" s="10" t="s">
        <v>197</v>
      </c>
    </row>
    <row r="39" spans="1:52" s="10" customFormat="1" ht="20.149999999999999" customHeight="1"/>
    <row r="40" spans="1:52" ht="25" customHeight="1">
      <c r="B40" s="54" t="s">
        <v>70</v>
      </c>
      <c r="C40" s="56"/>
      <c r="D40" s="56"/>
      <c r="E40" s="56"/>
      <c r="F40" s="56"/>
      <c r="G40" s="56"/>
      <c r="H40" s="56"/>
      <c r="I40" s="56"/>
      <c r="J40" s="56"/>
      <c r="K40" s="56"/>
      <c r="L40" s="56"/>
      <c r="M40" s="56"/>
      <c r="N40" s="56"/>
      <c r="O40" s="56"/>
      <c r="P40" s="56"/>
      <c r="Q40" s="56"/>
      <c r="R40" s="113"/>
      <c r="S40" s="113"/>
      <c r="T40" s="113"/>
      <c r="U40" s="56"/>
      <c r="V40" s="56"/>
      <c r="W40" s="56"/>
      <c r="X40" s="56"/>
      <c r="Y40" s="56"/>
      <c r="Z40" s="56"/>
      <c r="AA40" s="56"/>
      <c r="AB40" s="56"/>
      <c r="AC40" s="56"/>
      <c r="AD40" s="56"/>
      <c r="AE40" s="56"/>
      <c r="AF40" s="56"/>
      <c r="AG40" s="113"/>
      <c r="AH40" s="113"/>
      <c r="AI40" s="113"/>
      <c r="AJ40" s="56" t="s">
        <v>176</v>
      </c>
      <c r="AK40" s="56"/>
      <c r="AL40" s="56"/>
      <c r="AM40" s="56"/>
      <c r="AN40" s="56"/>
      <c r="AO40" s="56"/>
      <c r="AP40" s="56"/>
      <c r="AQ40" s="56"/>
      <c r="AR40" s="56"/>
      <c r="AS40" s="56"/>
      <c r="AT40" s="56"/>
      <c r="AU40" s="56"/>
      <c r="AV40" s="56"/>
      <c r="AW40" s="56"/>
      <c r="AX40" s="56"/>
      <c r="AY40" s="56"/>
      <c r="AZ40" s="56"/>
    </row>
    <row r="41" spans="1:52" ht="32.25" customHeight="1">
      <c r="B41" s="157" t="s">
        <v>5</v>
      </c>
      <c r="C41" s="158"/>
      <c r="D41" s="158"/>
      <c r="E41" s="158"/>
      <c r="F41" s="158"/>
      <c r="G41" s="169"/>
      <c r="H41" s="169"/>
      <c r="I41" s="169"/>
      <c r="J41" s="169"/>
      <c r="K41" s="169"/>
      <c r="L41" s="169"/>
      <c r="M41" s="169"/>
      <c r="N41" s="169"/>
      <c r="O41" s="169"/>
      <c r="P41" s="169"/>
      <c r="Q41" s="169"/>
      <c r="R41" s="170"/>
      <c r="S41" s="157" t="s">
        <v>187</v>
      </c>
      <c r="T41" s="158"/>
      <c r="U41" s="158"/>
      <c r="V41" s="158"/>
      <c r="W41" s="158"/>
      <c r="X41" s="158"/>
      <c r="Y41" s="158"/>
      <c r="Z41" s="158"/>
      <c r="AA41" s="158"/>
      <c r="AB41" s="159"/>
      <c r="AC41" s="139" t="s">
        <v>93</v>
      </c>
      <c r="AD41" s="139"/>
      <c r="AE41" s="139"/>
      <c r="AF41" s="139"/>
      <c r="AG41" s="139"/>
      <c r="AH41" s="139"/>
      <c r="AI41" s="139"/>
      <c r="AJ41" s="139"/>
    </row>
    <row r="42" spans="1:52" ht="32.25" customHeight="1">
      <c r="B42" s="155"/>
      <c r="C42" s="156"/>
      <c r="D42" s="156"/>
      <c r="E42" s="156"/>
      <c r="F42" s="160"/>
      <c r="G42" s="168" t="s">
        <v>188</v>
      </c>
      <c r="H42" s="169"/>
      <c r="I42" s="169"/>
      <c r="J42" s="170"/>
      <c r="K42" s="168" t="s">
        <v>189</v>
      </c>
      <c r="L42" s="169"/>
      <c r="M42" s="169"/>
      <c r="N42" s="170"/>
      <c r="O42" s="168" t="s">
        <v>190</v>
      </c>
      <c r="P42" s="169"/>
      <c r="Q42" s="169"/>
      <c r="R42" s="170"/>
      <c r="S42" s="155"/>
      <c r="T42" s="156"/>
      <c r="U42" s="156"/>
      <c r="V42" s="156"/>
      <c r="W42" s="156"/>
      <c r="X42" s="156"/>
      <c r="Y42" s="156"/>
      <c r="Z42" s="156"/>
      <c r="AA42" s="156"/>
      <c r="AB42" s="160"/>
      <c r="AC42" s="139"/>
      <c r="AD42" s="139"/>
      <c r="AE42" s="139"/>
      <c r="AF42" s="139"/>
      <c r="AG42" s="139"/>
      <c r="AH42" s="139"/>
      <c r="AI42" s="139"/>
      <c r="AJ42" s="139"/>
    </row>
    <row r="43" spans="1:52" ht="47" customHeight="1">
      <c r="B43" s="181" t="str">
        <f>IF(COUNT(G43:R43)=0,"",SUM(G43:R43))</f>
        <v/>
      </c>
      <c r="C43" s="182"/>
      <c r="D43" s="182"/>
      <c r="E43" s="182"/>
      <c r="F43" s="183"/>
      <c r="G43" s="184"/>
      <c r="H43" s="185"/>
      <c r="I43" s="185"/>
      <c r="J43" s="186"/>
      <c r="K43" s="184"/>
      <c r="L43" s="185"/>
      <c r="M43" s="185"/>
      <c r="N43" s="186"/>
      <c r="O43" s="187"/>
      <c r="P43" s="187"/>
      <c r="Q43" s="187"/>
      <c r="R43" s="187"/>
      <c r="S43" s="161"/>
      <c r="T43" s="162"/>
      <c r="U43" s="162"/>
      <c r="V43" s="162"/>
      <c r="W43" s="162"/>
      <c r="X43" s="162"/>
      <c r="Y43" s="162"/>
      <c r="Z43" s="162"/>
      <c r="AA43" s="162"/>
      <c r="AB43" s="163"/>
      <c r="AC43" s="164"/>
      <c r="AD43" s="164"/>
      <c r="AE43" s="164"/>
      <c r="AF43" s="164"/>
      <c r="AG43" s="164"/>
      <c r="AH43" s="164"/>
      <c r="AI43" s="164"/>
      <c r="AJ43" s="164"/>
    </row>
    <row r="44" spans="1:52" ht="25" customHeight="1">
      <c r="B44" s="10" t="s">
        <v>191</v>
      </c>
    </row>
    <row r="45" spans="1:52" ht="25" customHeight="1"/>
    <row r="46" spans="1:52" ht="25" customHeight="1"/>
    <row r="47" spans="1:52" ht="25" customHeight="1"/>
    <row r="48" spans="1:52" ht="19" customHeight="1">
      <c r="A48" s="1" t="s">
        <v>8</v>
      </c>
      <c r="B48" s="1"/>
    </row>
    <row r="49" spans="2:52" ht="11.25" customHeight="1"/>
    <row r="50" spans="2:52" ht="19" customHeight="1">
      <c r="B50" s="54" t="s">
        <v>9</v>
      </c>
      <c r="AH50" s="107"/>
      <c r="AI50" s="107"/>
      <c r="AJ50" s="107"/>
      <c r="AK50" s="107" t="s">
        <v>128</v>
      </c>
      <c r="AL50" s="107"/>
      <c r="AM50" s="107"/>
      <c r="AN50" s="2"/>
      <c r="AO50" s="2"/>
      <c r="AP50" s="2"/>
      <c r="AQ50" s="2"/>
      <c r="AR50" s="2"/>
      <c r="AS50" s="2"/>
      <c r="AT50" s="2"/>
      <c r="AU50" s="2"/>
      <c r="AV50" s="2"/>
      <c r="AW50" s="2"/>
      <c r="AX50" s="113"/>
      <c r="AY50" s="113"/>
      <c r="AZ50" s="113"/>
    </row>
    <row r="51" spans="2:52" s="10" customFormat="1" ht="19" customHeight="1">
      <c r="B51" s="144" t="s">
        <v>124</v>
      </c>
      <c r="C51" s="145"/>
      <c r="D51" s="145"/>
      <c r="E51" s="146"/>
      <c r="F51" s="144" t="s">
        <v>138</v>
      </c>
      <c r="G51" s="145"/>
      <c r="H51" s="145"/>
      <c r="I51" s="146"/>
      <c r="J51" s="151" t="s">
        <v>10</v>
      </c>
      <c r="K51" s="151"/>
      <c r="L51" s="151"/>
      <c r="M51" s="151"/>
      <c r="N51" s="151"/>
      <c r="O51" s="151"/>
      <c r="P51" s="139" t="s">
        <v>11</v>
      </c>
      <c r="Q51" s="139"/>
      <c r="R51" s="139"/>
      <c r="S51" s="139"/>
      <c r="T51" s="139"/>
      <c r="U51" s="139"/>
      <c r="V51" s="144" t="s">
        <v>12</v>
      </c>
      <c r="W51" s="145"/>
      <c r="X51" s="146"/>
      <c r="Y51" s="114" t="s">
        <v>13</v>
      </c>
      <c r="Z51" s="115"/>
      <c r="AA51" s="116"/>
      <c r="AB51" s="151" t="s">
        <v>14</v>
      </c>
      <c r="AC51" s="151"/>
      <c r="AD51" s="151"/>
      <c r="AE51" s="151"/>
      <c r="AF51" s="151"/>
      <c r="AG51" s="151"/>
      <c r="AH51" s="151"/>
      <c r="AI51" s="151"/>
      <c r="AJ51" s="151"/>
      <c r="AK51" s="108" t="s">
        <v>93</v>
      </c>
      <c r="AL51" s="108"/>
      <c r="AM51" s="108"/>
      <c r="AN51" s="53"/>
      <c r="AO51" s="53"/>
      <c r="AP51" s="53"/>
      <c r="AQ51" s="53"/>
      <c r="AR51" s="53"/>
      <c r="AS51" s="53"/>
      <c r="AT51" s="53"/>
      <c r="AU51" s="53"/>
      <c r="AV51" s="53"/>
      <c r="AW51" s="16"/>
      <c r="AX51" s="16"/>
      <c r="AY51" s="16"/>
      <c r="AZ51" s="16"/>
    </row>
    <row r="52" spans="2:52" s="10" customFormat="1" ht="19" customHeight="1">
      <c r="B52" s="165"/>
      <c r="C52" s="166"/>
      <c r="D52" s="166"/>
      <c r="E52" s="167"/>
      <c r="F52" s="165"/>
      <c r="G52" s="166"/>
      <c r="H52" s="166"/>
      <c r="I52" s="167"/>
      <c r="J52" s="151"/>
      <c r="K52" s="151"/>
      <c r="L52" s="151"/>
      <c r="M52" s="151"/>
      <c r="N52" s="151"/>
      <c r="O52" s="151"/>
      <c r="P52" s="139"/>
      <c r="Q52" s="139"/>
      <c r="R52" s="139"/>
      <c r="S52" s="139"/>
      <c r="T52" s="139"/>
      <c r="U52" s="139"/>
      <c r="V52" s="165"/>
      <c r="W52" s="166"/>
      <c r="X52" s="167"/>
      <c r="Y52" s="117"/>
      <c r="Z52" s="118"/>
      <c r="AA52" s="119"/>
      <c r="AB52" s="151"/>
      <c r="AC52" s="151"/>
      <c r="AD52" s="151"/>
      <c r="AE52" s="151"/>
      <c r="AF52" s="151"/>
      <c r="AG52" s="151"/>
      <c r="AH52" s="151"/>
      <c r="AI52" s="151"/>
      <c r="AJ52" s="151"/>
      <c r="AK52" s="108"/>
      <c r="AL52" s="108"/>
      <c r="AM52" s="108"/>
      <c r="AN52" s="53"/>
      <c r="AO52" s="53"/>
      <c r="AP52" s="53"/>
      <c r="AQ52" s="53"/>
      <c r="AR52" s="53"/>
      <c r="AS52" s="53"/>
      <c r="AT52" s="53"/>
      <c r="AU52" s="53"/>
      <c r="AV52" s="53"/>
      <c r="AW52" s="16"/>
      <c r="AX52" s="16"/>
      <c r="AY52" s="16"/>
      <c r="AZ52" s="16"/>
    </row>
    <row r="53" spans="2:52" s="10" customFormat="1" ht="19" customHeight="1">
      <c r="B53" s="165"/>
      <c r="C53" s="166"/>
      <c r="D53" s="166"/>
      <c r="E53" s="167"/>
      <c r="F53" s="165"/>
      <c r="G53" s="166"/>
      <c r="H53" s="166"/>
      <c r="I53" s="167"/>
      <c r="J53" s="151" t="s">
        <v>125</v>
      </c>
      <c r="K53" s="151"/>
      <c r="L53" s="151"/>
      <c r="M53" s="151" t="s">
        <v>15</v>
      </c>
      <c r="N53" s="151"/>
      <c r="O53" s="151"/>
      <c r="P53" s="144" t="s">
        <v>16</v>
      </c>
      <c r="Q53" s="145"/>
      <c r="R53" s="146"/>
      <c r="S53" s="144" t="s">
        <v>126</v>
      </c>
      <c r="T53" s="145"/>
      <c r="U53" s="146"/>
      <c r="V53" s="165"/>
      <c r="W53" s="166"/>
      <c r="X53" s="167"/>
      <c r="Y53" s="117"/>
      <c r="Z53" s="118"/>
      <c r="AA53" s="119"/>
      <c r="AB53" s="144" t="s">
        <v>127</v>
      </c>
      <c r="AC53" s="145"/>
      <c r="AD53" s="146"/>
      <c r="AE53" s="144" t="s">
        <v>17</v>
      </c>
      <c r="AF53" s="145"/>
      <c r="AG53" s="146"/>
      <c r="AH53" s="150" t="s">
        <v>139</v>
      </c>
      <c r="AI53" s="150"/>
      <c r="AJ53" s="150"/>
      <c r="AK53" s="108"/>
      <c r="AL53" s="108"/>
      <c r="AM53" s="108"/>
      <c r="AN53" s="53"/>
      <c r="AO53" s="53"/>
      <c r="AP53" s="53"/>
      <c r="AQ53" s="53"/>
      <c r="AR53" s="53"/>
      <c r="AS53" s="53"/>
      <c r="AT53" s="53"/>
      <c r="AU53" s="53"/>
      <c r="AV53" s="53"/>
      <c r="AW53" s="16"/>
      <c r="AX53" s="193"/>
      <c r="AY53" s="193"/>
      <c r="AZ53" s="193"/>
    </row>
    <row r="54" spans="2:52" s="10" customFormat="1" ht="30" customHeight="1">
      <c r="B54" s="147"/>
      <c r="C54" s="148"/>
      <c r="D54" s="148"/>
      <c r="E54" s="149"/>
      <c r="F54" s="147"/>
      <c r="G54" s="148"/>
      <c r="H54" s="148"/>
      <c r="I54" s="149"/>
      <c r="J54" s="151"/>
      <c r="K54" s="151"/>
      <c r="L54" s="151"/>
      <c r="M54" s="151"/>
      <c r="N54" s="151"/>
      <c r="O54" s="151"/>
      <c r="P54" s="147"/>
      <c r="Q54" s="148"/>
      <c r="R54" s="149"/>
      <c r="S54" s="147"/>
      <c r="T54" s="148"/>
      <c r="U54" s="149"/>
      <c r="V54" s="147"/>
      <c r="W54" s="148"/>
      <c r="X54" s="149"/>
      <c r="Y54" s="120"/>
      <c r="Z54" s="121"/>
      <c r="AA54" s="122"/>
      <c r="AB54" s="147"/>
      <c r="AC54" s="148"/>
      <c r="AD54" s="149"/>
      <c r="AE54" s="147"/>
      <c r="AF54" s="148"/>
      <c r="AG54" s="149"/>
      <c r="AH54" s="150"/>
      <c r="AI54" s="150"/>
      <c r="AJ54" s="150"/>
      <c r="AK54" s="108"/>
      <c r="AL54" s="108"/>
      <c r="AM54" s="108"/>
      <c r="AN54" s="53"/>
      <c r="AO54" s="53"/>
      <c r="AP54" s="53"/>
      <c r="AQ54" s="53"/>
      <c r="AR54" s="53"/>
      <c r="AS54" s="53"/>
      <c r="AT54" s="53"/>
      <c r="AU54" s="53"/>
      <c r="AV54" s="53"/>
      <c r="AW54" s="16"/>
      <c r="AX54" s="193"/>
      <c r="AY54" s="193"/>
      <c r="AZ54" s="193"/>
    </row>
    <row r="55" spans="2:52" s="10" customFormat="1" ht="16" customHeight="1">
      <c r="B55" s="164"/>
      <c r="C55" s="164"/>
      <c r="D55" s="164"/>
      <c r="E55" s="164"/>
      <c r="F55" s="132"/>
      <c r="G55" s="133"/>
      <c r="H55" s="133"/>
      <c r="I55" s="134"/>
      <c r="J55" s="109"/>
      <c r="K55" s="109"/>
      <c r="L55" s="109"/>
      <c r="M55" s="109"/>
      <c r="N55" s="109"/>
      <c r="O55" s="109"/>
      <c r="P55" s="109"/>
      <c r="Q55" s="109"/>
      <c r="R55" s="109"/>
      <c r="S55" s="109"/>
      <c r="T55" s="109"/>
      <c r="U55" s="109"/>
      <c r="V55" s="109"/>
      <c r="W55" s="109"/>
      <c r="X55" s="109"/>
      <c r="Y55" s="112" t="str">
        <f>IF(COUNT(V55,P55,J55)=0,"",100*(V55+P55)/J55)</f>
        <v/>
      </c>
      <c r="Z55" s="112"/>
      <c r="AA55" s="112"/>
      <c r="AB55" s="179" t="str">
        <f>IF(COUNT(M55,Y55,S55)=0,"",M55*Y55-S55)</f>
        <v/>
      </c>
      <c r="AC55" s="179"/>
      <c r="AD55" s="179"/>
      <c r="AE55" s="109"/>
      <c r="AF55" s="109"/>
      <c r="AG55" s="109"/>
      <c r="AH55" s="179" t="str">
        <f>IF(COUNT(AB55:AG55)=0,"",SUM(AB55:AG55))</f>
        <v/>
      </c>
      <c r="AI55" s="179"/>
      <c r="AJ55" s="179"/>
      <c r="AK55" s="109"/>
      <c r="AL55" s="109"/>
      <c r="AM55" s="109"/>
      <c r="AN55" s="59"/>
      <c r="AO55" s="59"/>
      <c r="AP55" s="59"/>
      <c r="AQ55" s="59"/>
      <c r="AR55" s="59"/>
      <c r="AS55" s="59"/>
      <c r="AT55" s="59"/>
      <c r="AU55" s="59"/>
      <c r="AV55" s="59"/>
    </row>
    <row r="56" spans="2:52" s="10" customFormat="1" ht="16" customHeight="1">
      <c r="B56" s="164"/>
      <c r="C56" s="164"/>
      <c r="D56" s="164"/>
      <c r="E56" s="164"/>
      <c r="F56" s="135"/>
      <c r="G56" s="136"/>
      <c r="H56" s="136"/>
      <c r="I56" s="137"/>
      <c r="J56" s="110"/>
      <c r="K56" s="110"/>
      <c r="L56" s="110"/>
      <c r="M56" s="110"/>
      <c r="N56" s="110"/>
      <c r="O56" s="110"/>
      <c r="P56" s="110"/>
      <c r="Q56" s="110"/>
      <c r="R56" s="110"/>
      <c r="S56" s="110"/>
      <c r="T56" s="110"/>
      <c r="U56" s="110"/>
      <c r="V56" s="110"/>
      <c r="W56" s="110"/>
      <c r="X56" s="110"/>
      <c r="Y56" s="180" t="str">
        <f>IF(COUNT(V56,P56,J56)=0,"",100*(V56+P56)/J56)</f>
        <v/>
      </c>
      <c r="Z56" s="180"/>
      <c r="AA56" s="180"/>
      <c r="AB56" s="138" t="str">
        <f>IF(COUNT(M56,Y56,S56)=0,"",M56*Y56-S56)</f>
        <v/>
      </c>
      <c r="AC56" s="138"/>
      <c r="AD56" s="138"/>
      <c r="AE56" s="110"/>
      <c r="AF56" s="110"/>
      <c r="AG56" s="110"/>
      <c r="AH56" s="138" t="str">
        <f>IF(COUNT(AB56:AG56)=0,"",SUM(AB56:AG56))</f>
        <v/>
      </c>
      <c r="AI56" s="138"/>
      <c r="AJ56" s="138"/>
      <c r="AK56" s="110"/>
      <c r="AL56" s="110"/>
      <c r="AM56" s="110"/>
      <c r="AN56" s="59"/>
      <c r="AO56" s="59"/>
      <c r="AP56" s="59"/>
      <c r="AQ56" s="59"/>
      <c r="AR56" s="59"/>
      <c r="AS56" s="59"/>
      <c r="AT56" s="59"/>
      <c r="AU56" s="59"/>
      <c r="AV56" s="59"/>
    </row>
    <row r="57" spans="2:52" s="10" customFormat="1" ht="16" customHeight="1">
      <c r="B57" s="164"/>
      <c r="C57" s="164"/>
      <c r="D57" s="164"/>
      <c r="E57" s="164"/>
      <c r="F57" s="139" t="s">
        <v>104</v>
      </c>
      <c r="G57" s="139"/>
      <c r="H57" s="139"/>
      <c r="I57" s="139"/>
      <c r="J57" s="178" t="str">
        <f>IF(COUNT(J55:L56)=0,"",SUM(J55:L56))</f>
        <v/>
      </c>
      <c r="K57" s="178"/>
      <c r="L57" s="178"/>
      <c r="M57" s="178" t="str">
        <f t="shared" ref="M57" si="40">IF(COUNT(M55:O56)=0,"",SUM(M55:O56))</f>
        <v/>
      </c>
      <c r="N57" s="178"/>
      <c r="O57" s="178"/>
      <c r="P57" s="178" t="str">
        <f t="shared" ref="P57" si="41">IF(COUNT(P55:R56)=0,"",SUM(P55:R56))</f>
        <v/>
      </c>
      <c r="Q57" s="178"/>
      <c r="R57" s="178"/>
      <c r="S57" s="178" t="str">
        <f t="shared" ref="S57" si="42">IF(COUNT(S55:U56)=0,"",SUM(S55:U56))</f>
        <v/>
      </c>
      <c r="T57" s="178"/>
      <c r="U57" s="178"/>
      <c r="V57" s="178" t="str">
        <f t="shared" ref="V57" si="43">IF(COUNT(V55:X56)=0,"",SUM(V55:X56))</f>
        <v/>
      </c>
      <c r="W57" s="178"/>
      <c r="X57" s="178"/>
      <c r="Y57" s="178" t="str">
        <f t="shared" ref="Y57" si="44">IF(COUNT(Y55:AA56)=0,"",SUM(Y55:AA56))</f>
        <v/>
      </c>
      <c r="Z57" s="178"/>
      <c r="AA57" s="178"/>
      <c r="AB57" s="178" t="str">
        <f t="shared" ref="AB57" si="45">IF(COUNT(AB55:AD56)=0,"",SUM(AB55:AD56))</f>
        <v/>
      </c>
      <c r="AC57" s="178"/>
      <c r="AD57" s="178"/>
      <c r="AE57" s="178" t="str">
        <f t="shared" ref="AE57" si="46">IF(COUNT(AE55:AG56)=0,"",SUM(AE55:AG56))</f>
        <v/>
      </c>
      <c r="AF57" s="178"/>
      <c r="AG57" s="178"/>
      <c r="AH57" s="178" t="str">
        <f t="shared" ref="AH57" si="47">IF(COUNT(AH55:AJ56)=0,"",SUM(AH55:AJ56))</f>
        <v/>
      </c>
      <c r="AI57" s="178"/>
      <c r="AJ57" s="178"/>
      <c r="AK57" s="111"/>
      <c r="AL57" s="111"/>
      <c r="AM57" s="111"/>
      <c r="AN57" s="59"/>
      <c r="AO57" s="59"/>
      <c r="AP57" s="59"/>
      <c r="AQ57" s="59"/>
      <c r="AR57" s="59"/>
      <c r="AS57" s="59"/>
      <c r="AT57" s="59"/>
      <c r="AU57" s="59"/>
      <c r="AV57" s="59"/>
    </row>
    <row r="58" spans="2:52" s="10" customFormat="1" ht="16" customHeight="1">
      <c r="B58" s="123"/>
      <c r="C58" s="124"/>
      <c r="D58" s="124"/>
      <c r="E58" s="125"/>
      <c r="F58" s="132"/>
      <c r="G58" s="133"/>
      <c r="H58" s="133"/>
      <c r="I58" s="134"/>
      <c r="J58" s="109"/>
      <c r="K58" s="109"/>
      <c r="L58" s="109"/>
      <c r="M58" s="109"/>
      <c r="N58" s="109"/>
      <c r="O58" s="109"/>
      <c r="P58" s="109"/>
      <c r="Q58" s="109"/>
      <c r="R58" s="109"/>
      <c r="S58" s="109"/>
      <c r="T58" s="109"/>
      <c r="U58" s="109"/>
      <c r="V58" s="109"/>
      <c r="W58" s="109"/>
      <c r="X58" s="109"/>
      <c r="Y58" s="112" t="str">
        <f>IF(COUNT(V58,P58,J58)=0,"",100*(V58+P58)/J58)</f>
        <v/>
      </c>
      <c r="Z58" s="112"/>
      <c r="AA58" s="112"/>
      <c r="AB58" s="179" t="str">
        <f>IF(COUNT(M58,Y58,S58)=0,"",M58*Y58-S58)</f>
        <v/>
      </c>
      <c r="AC58" s="179"/>
      <c r="AD58" s="179"/>
      <c r="AE58" s="109"/>
      <c r="AF58" s="109"/>
      <c r="AG58" s="109"/>
      <c r="AH58" s="179" t="str">
        <f>IF(COUNT(AB58:AG58)=0,"",SUM(AB58:AG58))</f>
        <v/>
      </c>
      <c r="AI58" s="179"/>
      <c r="AJ58" s="179"/>
      <c r="AK58" s="109"/>
      <c r="AL58" s="109"/>
      <c r="AM58" s="109"/>
      <c r="AN58" s="59"/>
      <c r="AO58" s="59"/>
      <c r="AP58" s="59"/>
      <c r="AQ58" s="59"/>
      <c r="AR58" s="59"/>
      <c r="AS58" s="59"/>
      <c r="AT58" s="59"/>
      <c r="AU58" s="59"/>
      <c r="AV58" s="59"/>
      <c r="AX58" s="291"/>
      <c r="AY58" s="291"/>
      <c r="AZ58" s="291"/>
    </row>
    <row r="59" spans="2:52" s="10" customFormat="1" ht="16" customHeight="1">
      <c r="B59" s="126"/>
      <c r="C59" s="127"/>
      <c r="D59" s="127"/>
      <c r="E59" s="128"/>
      <c r="F59" s="135"/>
      <c r="G59" s="136"/>
      <c r="H59" s="136"/>
      <c r="I59" s="137"/>
      <c r="J59" s="110"/>
      <c r="K59" s="110"/>
      <c r="L59" s="110"/>
      <c r="M59" s="110"/>
      <c r="N59" s="110"/>
      <c r="O59" s="110"/>
      <c r="P59" s="110"/>
      <c r="Q59" s="110"/>
      <c r="R59" s="110"/>
      <c r="S59" s="110"/>
      <c r="T59" s="110"/>
      <c r="U59" s="110"/>
      <c r="V59" s="110"/>
      <c r="W59" s="110"/>
      <c r="X59" s="110"/>
      <c r="Y59" s="180" t="str">
        <f>IF(COUNT(V59,P59,J59)=0,"",100*(V59+P59)/J59)</f>
        <v/>
      </c>
      <c r="Z59" s="180"/>
      <c r="AA59" s="180"/>
      <c r="AB59" s="138" t="str">
        <f>IF(COUNT(M59,Y59,S59)=0,"",M59*Y59-S59)</f>
        <v/>
      </c>
      <c r="AC59" s="138"/>
      <c r="AD59" s="138"/>
      <c r="AE59" s="110"/>
      <c r="AF59" s="110"/>
      <c r="AG59" s="110"/>
      <c r="AH59" s="138" t="str">
        <f>IF(COUNT(AB59:AG59)=0,"",SUM(AB59:AG59))</f>
        <v/>
      </c>
      <c r="AI59" s="138"/>
      <c r="AJ59" s="138"/>
      <c r="AK59" s="110"/>
      <c r="AL59" s="110"/>
      <c r="AM59" s="110"/>
      <c r="AN59" s="59"/>
      <c r="AO59" s="59"/>
      <c r="AP59" s="59"/>
      <c r="AQ59" s="59"/>
      <c r="AR59" s="59"/>
      <c r="AS59" s="59"/>
      <c r="AT59" s="59"/>
      <c r="AU59" s="59"/>
      <c r="AV59" s="59"/>
      <c r="AX59" s="244"/>
      <c r="AY59" s="244"/>
      <c r="AZ59" s="244"/>
    </row>
    <row r="60" spans="2:52" s="10" customFormat="1" ht="16" customHeight="1">
      <c r="B60" s="129"/>
      <c r="C60" s="130"/>
      <c r="D60" s="130"/>
      <c r="E60" s="131"/>
      <c r="F60" s="139" t="s">
        <v>104</v>
      </c>
      <c r="G60" s="139"/>
      <c r="H60" s="139"/>
      <c r="I60" s="139"/>
      <c r="J60" s="140" t="str">
        <f>IF(COUNT(J58:L59)=0,"",SUM(J58:L59))</f>
        <v/>
      </c>
      <c r="K60" s="140"/>
      <c r="L60" s="140"/>
      <c r="M60" s="140" t="str">
        <f t="shared" ref="M60" si="48">IF(COUNT(M58:O59)=0,"",SUM(M58:O59))</f>
        <v/>
      </c>
      <c r="N60" s="140"/>
      <c r="O60" s="140"/>
      <c r="P60" s="140" t="str">
        <f t="shared" ref="P60" si="49">IF(COUNT(P58:R59)=0,"",SUM(P58:R59))</f>
        <v/>
      </c>
      <c r="Q60" s="140"/>
      <c r="R60" s="140"/>
      <c r="S60" s="140" t="str">
        <f t="shared" ref="S60" si="50">IF(COUNT(S58:U59)=0,"",SUM(S58:U59))</f>
        <v/>
      </c>
      <c r="T60" s="140"/>
      <c r="U60" s="140"/>
      <c r="V60" s="140" t="str">
        <f t="shared" ref="V60" si="51">IF(COUNT(V58:X59)=0,"",SUM(V58:X59))</f>
        <v/>
      </c>
      <c r="W60" s="140"/>
      <c r="X60" s="140"/>
      <c r="Y60" s="140" t="str">
        <f t="shared" ref="Y60" si="52">IF(COUNT(Y58:AA59)=0,"",SUM(Y58:AA59))</f>
        <v/>
      </c>
      <c r="Z60" s="140"/>
      <c r="AA60" s="140"/>
      <c r="AB60" s="140" t="str">
        <f t="shared" ref="AB60" si="53">IF(COUNT(AB58:AD59)=0,"",SUM(AB58:AD59))</f>
        <v/>
      </c>
      <c r="AC60" s="140"/>
      <c r="AD60" s="140"/>
      <c r="AE60" s="140" t="str">
        <f t="shared" ref="AE60" si="54">IF(COUNT(AE58:AG59)=0,"",SUM(AE58:AG59))</f>
        <v/>
      </c>
      <c r="AF60" s="140"/>
      <c r="AG60" s="140"/>
      <c r="AH60" s="140" t="str">
        <f t="shared" ref="AH60" si="55">IF(COUNT(AH58:AJ59)=0,"",SUM(AH58:AJ59))</f>
        <v/>
      </c>
      <c r="AI60" s="140"/>
      <c r="AJ60" s="140"/>
      <c r="AK60" s="111"/>
      <c r="AL60" s="111"/>
      <c r="AM60" s="111"/>
      <c r="AN60" s="59"/>
      <c r="AO60" s="59"/>
      <c r="AP60" s="59"/>
      <c r="AQ60" s="59"/>
      <c r="AR60" s="59"/>
      <c r="AS60" s="59"/>
      <c r="AT60" s="59"/>
      <c r="AU60" s="59"/>
      <c r="AV60" s="59"/>
      <c r="AX60" s="243"/>
      <c r="AY60" s="243"/>
      <c r="AZ60" s="243"/>
    </row>
    <row r="61" spans="2:52" s="10" customFormat="1" ht="19" customHeight="1">
      <c r="B61" s="168" t="s">
        <v>18</v>
      </c>
      <c r="C61" s="169"/>
      <c r="D61" s="169"/>
      <c r="E61" s="169"/>
      <c r="F61" s="169"/>
      <c r="G61" s="169"/>
      <c r="H61" s="169"/>
      <c r="I61" s="170"/>
      <c r="J61" s="177" t="str">
        <f>IF(COUNT(J57,J60)=0,"",SUM(J57,J60))</f>
        <v/>
      </c>
      <c r="K61" s="177"/>
      <c r="L61" s="177"/>
      <c r="M61" s="177" t="str">
        <f>IF(COUNT(M57,M60)=0,"",SUM(M57,M60))</f>
        <v/>
      </c>
      <c r="N61" s="177"/>
      <c r="O61" s="177"/>
      <c r="P61" s="177" t="str">
        <f t="shared" ref="P61" si="56">IF(COUNT(P57,P60)=0,"",SUM(P57,P60))</f>
        <v/>
      </c>
      <c r="Q61" s="177"/>
      <c r="R61" s="177"/>
      <c r="S61" s="177" t="str">
        <f t="shared" ref="S61" si="57">IF(COUNT(S57,S60)=0,"",SUM(S57,S60))</f>
        <v/>
      </c>
      <c r="T61" s="177"/>
      <c r="U61" s="177"/>
      <c r="V61" s="177" t="str">
        <f t="shared" ref="V61" si="58">IF(COUNT(V57,V60)=0,"",SUM(V57,V60))</f>
        <v/>
      </c>
      <c r="W61" s="177"/>
      <c r="X61" s="177"/>
      <c r="Y61" s="177" t="str">
        <f t="shared" ref="Y61" si="59">IF(COUNT(Y57,Y60)=0,"",SUM(Y57,Y60))</f>
        <v/>
      </c>
      <c r="Z61" s="177"/>
      <c r="AA61" s="177"/>
      <c r="AB61" s="177" t="str">
        <f t="shared" ref="AB61" si="60">IF(COUNT(AB57,AB60)=0,"",SUM(AB57,AB60))</f>
        <v/>
      </c>
      <c r="AC61" s="177"/>
      <c r="AD61" s="177"/>
      <c r="AE61" s="177" t="str">
        <f t="shared" ref="AE61" si="61">IF(COUNT(AE57,AE60)=0,"",SUM(AE57,AE60))</f>
        <v/>
      </c>
      <c r="AF61" s="177"/>
      <c r="AG61" s="177"/>
      <c r="AH61" s="177" t="str">
        <f t="shared" ref="AH61" si="62">IF(COUNT(AH57,AH60)=0,"",SUM(AH57,AH60))</f>
        <v/>
      </c>
      <c r="AI61" s="177"/>
      <c r="AJ61" s="177"/>
      <c r="AK61" s="245"/>
      <c r="AL61" s="245"/>
      <c r="AM61" s="245"/>
      <c r="AN61" s="59"/>
      <c r="AO61" s="59"/>
      <c r="AP61" s="59"/>
      <c r="AQ61" s="59"/>
      <c r="AR61" s="59"/>
      <c r="AS61" s="59"/>
      <c r="AT61" s="59"/>
      <c r="AU61" s="59"/>
      <c r="AV61" s="59"/>
      <c r="AX61" s="243"/>
      <c r="AY61" s="243"/>
      <c r="AZ61" s="243"/>
    </row>
    <row r="62" spans="2:52" s="10" customFormat="1" ht="19" customHeight="1">
      <c r="B62" s="10" t="s">
        <v>258</v>
      </c>
    </row>
    <row r="63" spans="2:52" s="10" customFormat="1" ht="19" customHeight="1">
      <c r="B63" s="10" t="s">
        <v>19</v>
      </c>
    </row>
    <row r="64" spans="2:52" s="10" customFormat="1" ht="19" customHeight="1">
      <c r="B64" s="10" t="s">
        <v>174</v>
      </c>
    </row>
    <row r="65" spans="2:34" s="10" customFormat="1" ht="19" customHeight="1">
      <c r="B65" s="10" t="s">
        <v>175</v>
      </c>
    </row>
    <row r="66" spans="2:34" ht="14.25" customHeight="1"/>
    <row r="67" spans="2:34" ht="19" customHeight="1">
      <c r="B67" s="54" t="s">
        <v>20</v>
      </c>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F67" s="107" t="s">
        <v>1</v>
      </c>
      <c r="AG67" s="107"/>
      <c r="AH67" s="107"/>
    </row>
    <row r="68" spans="2:34" s="10" customFormat="1" ht="19" customHeight="1">
      <c r="B68" s="144" t="s">
        <v>142</v>
      </c>
      <c r="C68" s="158"/>
      <c r="D68" s="158"/>
      <c r="E68" s="292"/>
      <c r="F68" s="144" t="s">
        <v>122</v>
      </c>
      <c r="G68" s="256"/>
      <c r="H68" s="256"/>
      <c r="I68" s="257"/>
      <c r="J68" s="189" t="s">
        <v>21</v>
      </c>
      <c r="K68" s="296"/>
      <c r="L68" s="297"/>
      <c r="M68" s="157" t="s">
        <v>22</v>
      </c>
      <c r="N68" s="158"/>
      <c r="O68" s="158"/>
      <c r="P68" s="158"/>
      <c r="Q68" s="158"/>
      <c r="R68" s="158"/>
      <c r="S68" s="158"/>
      <c r="T68" s="158"/>
      <c r="U68" s="158"/>
      <c r="V68" s="158"/>
      <c r="W68" s="158"/>
      <c r="X68" s="158"/>
      <c r="Y68" s="158"/>
      <c r="Z68" s="158"/>
      <c r="AA68" s="158"/>
      <c r="AB68" s="159"/>
      <c r="AC68" s="144" t="s">
        <v>23</v>
      </c>
      <c r="AD68" s="145"/>
      <c r="AE68" s="145"/>
      <c r="AF68" s="249"/>
      <c r="AG68" s="249"/>
      <c r="AH68" s="250"/>
    </row>
    <row r="69" spans="2:34" s="10" customFormat="1" ht="19" customHeight="1">
      <c r="B69" s="222"/>
      <c r="C69" s="293"/>
      <c r="D69" s="293"/>
      <c r="E69" s="294"/>
      <c r="F69" s="258"/>
      <c r="G69" s="259"/>
      <c r="H69" s="259"/>
      <c r="I69" s="260"/>
      <c r="J69" s="298"/>
      <c r="K69" s="243"/>
      <c r="L69" s="299"/>
      <c r="M69" s="155"/>
      <c r="N69" s="156"/>
      <c r="O69" s="156"/>
      <c r="P69" s="156"/>
      <c r="Q69" s="156"/>
      <c r="R69" s="156"/>
      <c r="S69" s="156"/>
      <c r="T69" s="156"/>
      <c r="U69" s="156"/>
      <c r="V69" s="156"/>
      <c r="W69" s="156"/>
      <c r="X69" s="156"/>
      <c r="Y69" s="156"/>
      <c r="Z69" s="156"/>
      <c r="AA69" s="156"/>
      <c r="AB69" s="160"/>
      <c r="AC69" s="165"/>
      <c r="AD69" s="166"/>
      <c r="AE69" s="166"/>
      <c r="AF69" s="251"/>
      <c r="AG69" s="251"/>
      <c r="AH69" s="252"/>
    </row>
    <row r="70" spans="2:34" s="10" customFormat="1" ht="19" customHeight="1">
      <c r="B70" s="222"/>
      <c r="C70" s="293"/>
      <c r="D70" s="293"/>
      <c r="E70" s="294"/>
      <c r="F70" s="258"/>
      <c r="G70" s="259"/>
      <c r="H70" s="259"/>
      <c r="I70" s="260"/>
      <c r="J70" s="298"/>
      <c r="K70" s="243"/>
      <c r="L70" s="299"/>
      <c r="M70" s="144" t="s">
        <v>24</v>
      </c>
      <c r="N70" s="256"/>
      <c r="O70" s="257"/>
      <c r="P70" s="144" t="s">
        <v>25</v>
      </c>
      <c r="Q70" s="256"/>
      <c r="R70" s="257"/>
      <c r="S70" s="144" t="s">
        <v>26</v>
      </c>
      <c r="T70" s="256"/>
      <c r="U70" s="257"/>
      <c r="V70" s="144" t="s">
        <v>27</v>
      </c>
      <c r="W70" s="256"/>
      <c r="X70" s="256"/>
      <c r="Y70" s="257"/>
      <c r="Z70" s="144" t="s">
        <v>28</v>
      </c>
      <c r="AA70" s="256"/>
      <c r="AB70" s="257"/>
      <c r="AC70" s="165"/>
      <c r="AD70" s="166"/>
      <c r="AE70" s="166"/>
      <c r="AF70" s="251"/>
      <c r="AG70" s="251"/>
      <c r="AH70" s="252"/>
    </row>
    <row r="71" spans="2:34" s="10" customFormat="1" ht="19" customHeight="1">
      <c r="B71" s="222"/>
      <c r="C71" s="293"/>
      <c r="D71" s="293"/>
      <c r="E71" s="294"/>
      <c r="F71" s="258"/>
      <c r="G71" s="259"/>
      <c r="H71" s="259"/>
      <c r="I71" s="260"/>
      <c r="J71" s="298"/>
      <c r="K71" s="243"/>
      <c r="L71" s="299"/>
      <c r="M71" s="258"/>
      <c r="N71" s="259"/>
      <c r="O71" s="260"/>
      <c r="P71" s="258"/>
      <c r="Q71" s="259"/>
      <c r="R71" s="260"/>
      <c r="S71" s="258"/>
      <c r="T71" s="259"/>
      <c r="U71" s="260"/>
      <c r="V71" s="258"/>
      <c r="W71" s="259"/>
      <c r="X71" s="259"/>
      <c r="Y71" s="260"/>
      <c r="Z71" s="258"/>
      <c r="AA71" s="259"/>
      <c r="AB71" s="260"/>
      <c r="AC71" s="165"/>
      <c r="AD71" s="166"/>
      <c r="AE71" s="166"/>
      <c r="AF71" s="251"/>
      <c r="AG71" s="251"/>
      <c r="AH71" s="252"/>
    </row>
    <row r="72" spans="2:34" s="10" customFormat="1" ht="19" customHeight="1">
      <c r="B72" s="155"/>
      <c r="C72" s="156"/>
      <c r="D72" s="156"/>
      <c r="E72" s="295"/>
      <c r="F72" s="261"/>
      <c r="G72" s="262"/>
      <c r="H72" s="262"/>
      <c r="I72" s="263"/>
      <c r="J72" s="300"/>
      <c r="K72" s="301"/>
      <c r="L72" s="302"/>
      <c r="M72" s="261"/>
      <c r="N72" s="262"/>
      <c r="O72" s="263"/>
      <c r="P72" s="261"/>
      <c r="Q72" s="262"/>
      <c r="R72" s="263"/>
      <c r="S72" s="261"/>
      <c r="T72" s="262"/>
      <c r="U72" s="263"/>
      <c r="V72" s="261"/>
      <c r="W72" s="262"/>
      <c r="X72" s="262"/>
      <c r="Y72" s="263"/>
      <c r="Z72" s="261"/>
      <c r="AA72" s="262"/>
      <c r="AB72" s="263"/>
      <c r="AC72" s="165"/>
      <c r="AD72" s="166"/>
      <c r="AE72" s="166"/>
      <c r="AF72" s="251"/>
      <c r="AG72" s="251"/>
      <c r="AH72" s="252"/>
    </row>
    <row r="73" spans="2:34" s="10" customFormat="1" ht="16" customHeight="1">
      <c r="B73" s="123"/>
      <c r="C73" s="124"/>
      <c r="D73" s="124"/>
      <c r="E73" s="125"/>
      <c r="F73" s="132"/>
      <c r="G73" s="133"/>
      <c r="H73" s="133"/>
      <c r="I73" s="134"/>
      <c r="J73" s="207" t="str">
        <f>IF(COUNT(V73,Z73)=0,"",SUM(V73,Z73))</f>
        <v/>
      </c>
      <c r="K73" s="208"/>
      <c r="L73" s="209"/>
      <c r="M73" s="285"/>
      <c r="N73" s="286"/>
      <c r="O73" s="287"/>
      <c r="P73" s="288"/>
      <c r="Q73" s="289"/>
      <c r="R73" s="290"/>
      <c r="S73" s="288"/>
      <c r="T73" s="289"/>
      <c r="U73" s="290"/>
      <c r="V73" s="207" t="str">
        <f>IF(COUNT(M73,P73,S73)=0,"",M73*P73*(S73-1))</f>
        <v/>
      </c>
      <c r="W73" s="208"/>
      <c r="X73" s="208"/>
      <c r="Y73" s="209"/>
      <c r="Z73" s="285"/>
      <c r="AA73" s="286"/>
      <c r="AB73" s="287"/>
      <c r="AC73" s="132"/>
      <c r="AD73" s="133"/>
      <c r="AE73" s="133"/>
      <c r="AF73" s="241"/>
      <c r="AG73" s="241"/>
      <c r="AH73" s="242"/>
    </row>
    <row r="74" spans="2:34" s="10" customFormat="1" ht="16" customHeight="1">
      <c r="B74" s="129"/>
      <c r="C74" s="130"/>
      <c r="D74" s="130"/>
      <c r="E74" s="131"/>
      <c r="F74" s="274"/>
      <c r="G74" s="275"/>
      <c r="H74" s="275"/>
      <c r="I74" s="276"/>
      <c r="J74" s="264" t="str">
        <f>IF(COUNT(V74,Z74)=0,"",SUM(V74,Z74))</f>
        <v/>
      </c>
      <c r="K74" s="265"/>
      <c r="L74" s="266"/>
      <c r="M74" s="277"/>
      <c r="N74" s="278"/>
      <c r="O74" s="279"/>
      <c r="P74" s="280"/>
      <c r="Q74" s="281"/>
      <c r="R74" s="282"/>
      <c r="S74" s="280"/>
      <c r="T74" s="281"/>
      <c r="U74" s="282"/>
      <c r="V74" s="264" t="str">
        <f>IF(COUNT(M74,P74,S74)=0,"",M74*P74*(S74-1))</f>
        <v/>
      </c>
      <c r="W74" s="265"/>
      <c r="X74" s="265"/>
      <c r="Y74" s="266"/>
      <c r="Z74" s="277"/>
      <c r="AA74" s="278"/>
      <c r="AB74" s="279"/>
      <c r="AC74" s="274"/>
      <c r="AD74" s="275"/>
      <c r="AE74" s="275"/>
      <c r="AF74" s="283"/>
      <c r="AG74" s="283"/>
      <c r="AH74" s="284"/>
    </row>
    <row r="75" spans="2:34" s="10" customFormat="1" ht="16" customHeight="1">
      <c r="B75" s="123"/>
      <c r="C75" s="124"/>
      <c r="D75" s="124"/>
      <c r="E75" s="125"/>
      <c r="F75" s="132"/>
      <c r="G75" s="133"/>
      <c r="H75" s="133"/>
      <c r="I75" s="134"/>
      <c r="J75" s="207" t="str">
        <f>IF(COUNT(V75,Z75)=0,"",SUM(V75,Z75))</f>
        <v/>
      </c>
      <c r="K75" s="208"/>
      <c r="L75" s="209"/>
      <c r="M75" s="285"/>
      <c r="N75" s="286"/>
      <c r="O75" s="287"/>
      <c r="P75" s="288"/>
      <c r="Q75" s="289"/>
      <c r="R75" s="290"/>
      <c r="S75" s="288"/>
      <c r="T75" s="289"/>
      <c r="U75" s="290"/>
      <c r="V75" s="207" t="str">
        <f>IF(COUNT(M75,P75,S75)=0,"",M75*P75*(S75-1))</f>
        <v/>
      </c>
      <c r="W75" s="208"/>
      <c r="X75" s="208"/>
      <c r="Y75" s="209"/>
      <c r="Z75" s="285"/>
      <c r="AA75" s="286"/>
      <c r="AB75" s="287"/>
      <c r="AC75" s="132"/>
      <c r="AD75" s="133"/>
      <c r="AE75" s="133"/>
      <c r="AF75" s="241"/>
      <c r="AG75" s="241"/>
      <c r="AH75" s="242"/>
    </row>
    <row r="76" spans="2:34" s="10" customFormat="1" ht="16" customHeight="1">
      <c r="B76" s="129"/>
      <c r="C76" s="130"/>
      <c r="D76" s="130"/>
      <c r="E76" s="131"/>
      <c r="F76" s="274"/>
      <c r="G76" s="275"/>
      <c r="H76" s="275"/>
      <c r="I76" s="276"/>
      <c r="J76" s="264" t="str">
        <f>IF(COUNT(V76,Z76)=0,"",SUM(V76,Z76))</f>
        <v/>
      </c>
      <c r="K76" s="265"/>
      <c r="L76" s="266"/>
      <c r="M76" s="277"/>
      <c r="N76" s="278"/>
      <c r="O76" s="279"/>
      <c r="P76" s="280"/>
      <c r="Q76" s="281"/>
      <c r="R76" s="282"/>
      <c r="S76" s="280"/>
      <c r="T76" s="281"/>
      <c r="U76" s="282"/>
      <c r="V76" s="264" t="str">
        <f>IF(COUNT(M76,P76,S76)=0,"",M76*P76*(S76-1))</f>
        <v/>
      </c>
      <c r="W76" s="265"/>
      <c r="X76" s="265"/>
      <c r="Y76" s="266"/>
      <c r="Z76" s="277"/>
      <c r="AA76" s="278"/>
      <c r="AB76" s="279"/>
      <c r="AC76" s="274"/>
      <c r="AD76" s="275"/>
      <c r="AE76" s="275"/>
      <c r="AF76" s="283"/>
      <c r="AG76" s="283"/>
      <c r="AH76" s="284"/>
    </row>
    <row r="77" spans="2:34" s="10" customFormat="1" ht="19" customHeight="1">
      <c r="B77" s="168" t="s">
        <v>29</v>
      </c>
      <c r="C77" s="169"/>
      <c r="D77" s="169"/>
      <c r="E77" s="169"/>
      <c r="F77" s="169"/>
      <c r="G77" s="169"/>
      <c r="H77" s="169"/>
      <c r="I77" s="170"/>
      <c r="J77" s="264" t="str">
        <f>IF(COUNT(J73:L76)=0,"",SUM(J73:L76))</f>
        <v/>
      </c>
      <c r="K77" s="265"/>
      <c r="L77" s="266"/>
      <c r="M77" s="264" t="str">
        <f>IF(COUNT(M73:O76)=0,"",SUM(M73:O76))</f>
        <v/>
      </c>
      <c r="N77" s="265"/>
      <c r="O77" s="266"/>
      <c r="P77" s="267"/>
      <c r="Q77" s="268"/>
      <c r="R77" s="269"/>
      <c r="S77" s="267"/>
      <c r="T77" s="268"/>
      <c r="U77" s="269"/>
      <c r="V77" s="264" t="str">
        <f>IF(COUNT(V73:Y76)=0,"",SUM(V73:Y76))</f>
        <v/>
      </c>
      <c r="W77" s="265"/>
      <c r="X77" s="265"/>
      <c r="Y77" s="266"/>
      <c r="Z77" s="264" t="str">
        <f>IF(COUNT(Z73:AB76)=0,"",SUM(Z73:AB76))</f>
        <v/>
      </c>
      <c r="AA77" s="265"/>
      <c r="AB77" s="266"/>
      <c r="AC77" s="270"/>
      <c r="AD77" s="271"/>
      <c r="AE77" s="271"/>
      <c r="AF77" s="272"/>
      <c r="AG77" s="272"/>
      <c r="AH77" s="273"/>
    </row>
    <row r="78" spans="2:34" s="10" customFormat="1" ht="19" customHeight="1">
      <c r="B78" s="10" t="s">
        <v>30</v>
      </c>
    </row>
    <row r="79" spans="2:34" s="10" customFormat="1" ht="19" customHeight="1">
      <c r="B79" s="10" t="s">
        <v>192</v>
      </c>
    </row>
    <row r="80" spans="2:34" s="10" customFormat="1" ht="19" customHeight="1">
      <c r="B80" s="10" t="s">
        <v>193</v>
      </c>
    </row>
    <row r="81" spans="2:2" s="10" customFormat="1" ht="19" customHeight="1">
      <c r="B81" s="10" t="s">
        <v>160</v>
      </c>
    </row>
  </sheetData>
  <mergeCells count="397">
    <mergeCell ref="AN22:AP22"/>
    <mergeCell ref="AN23:AP23"/>
    <mergeCell ref="AN24:AP24"/>
    <mergeCell ref="AN25:AP25"/>
    <mergeCell ref="AN26:AP26"/>
    <mergeCell ref="F26:G26"/>
    <mergeCell ref="F28:G28"/>
    <mergeCell ref="F30:X30"/>
    <mergeCell ref="B25:E27"/>
    <mergeCell ref="F25:G25"/>
    <mergeCell ref="Y28:AA28"/>
    <mergeCell ref="H25:I25"/>
    <mergeCell ref="J25:N25"/>
    <mergeCell ref="O25:T25"/>
    <mergeCell ref="U25:X25"/>
    <mergeCell ref="U26:X26"/>
    <mergeCell ref="U28:X28"/>
    <mergeCell ref="U29:X29"/>
    <mergeCell ref="B28:E30"/>
    <mergeCell ref="F29:G29"/>
    <mergeCell ref="F27:X27"/>
    <mergeCell ref="Y27:AA27"/>
    <mergeCell ref="Y26:AA26"/>
    <mergeCell ref="F22:G22"/>
    <mergeCell ref="F23:G23"/>
    <mergeCell ref="F24:X24"/>
    <mergeCell ref="Y24:AA24"/>
    <mergeCell ref="AB24:AD24"/>
    <mergeCell ref="H23:I23"/>
    <mergeCell ref="J23:N23"/>
    <mergeCell ref="O23:T23"/>
    <mergeCell ref="Y23:AA23"/>
    <mergeCell ref="AB23:AD23"/>
    <mergeCell ref="U22:X22"/>
    <mergeCell ref="U23:X23"/>
    <mergeCell ref="AY17:BB17"/>
    <mergeCell ref="B18:E21"/>
    <mergeCell ref="L7:O7"/>
    <mergeCell ref="B8:I8"/>
    <mergeCell ref="J11:O11"/>
    <mergeCell ref="B12:I12"/>
    <mergeCell ref="J12:O12"/>
    <mergeCell ref="J8:O8"/>
    <mergeCell ref="B9:I9"/>
    <mergeCell ref="J9:O9"/>
    <mergeCell ref="C10:I10"/>
    <mergeCell ref="J10:O10"/>
    <mergeCell ref="B11:I11"/>
    <mergeCell ref="Y18:BB19"/>
    <mergeCell ref="Y20:AA21"/>
    <mergeCell ref="AB20:AD21"/>
    <mergeCell ref="AE20:AG21"/>
    <mergeCell ref="U18:X21"/>
    <mergeCell ref="AZ20:BB21"/>
    <mergeCell ref="AN20:AP21"/>
    <mergeCell ref="AQ20:AS21"/>
    <mergeCell ref="AT20:AV21"/>
    <mergeCell ref="Z76:AB76"/>
    <mergeCell ref="AX60:AZ60"/>
    <mergeCell ref="AX58:AZ58"/>
    <mergeCell ref="B61:I61"/>
    <mergeCell ref="J61:L61"/>
    <mergeCell ref="F75:I75"/>
    <mergeCell ref="J75:L75"/>
    <mergeCell ref="M75:O75"/>
    <mergeCell ref="P75:R75"/>
    <mergeCell ref="S75:U75"/>
    <mergeCell ref="Z73:AB73"/>
    <mergeCell ref="V75:Y75"/>
    <mergeCell ref="Z75:AB75"/>
    <mergeCell ref="F76:I76"/>
    <mergeCell ref="J76:L76"/>
    <mergeCell ref="M76:O76"/>
    <mergeCell ref="P76:R76"/>
    <mergeCell ref="S76:U76"/>
    <mergeCell ref="V76:Y76"/>
    <mergeCell ref="B75:E76"/>
    <mergeCell ref="B68:E72"/>
    <mergeCell ref="F68:I72"/>
    <mergeCell ref="J68:L72"/>
    <mergeCell ref="V73:Y73"/>
    <mergeCell ref="B77:I77"/>
    <mergeCell ref="J77:L77"/>
    <mergeCell ref="M77:O77"/>
    <mergeCell ref="P77:R77"/>
    <mergeCell ref="S77:U77"/>
    <mergeCell ref="V77:Y77"/>
    <mergeCell ref="Z77:AB77"/>
    <mergeCell ref="AC77:AH77"/>
    <mergeCell ref="AC73:AH73"/>
    <mergeCell ref="F74:I74"/>
    <mergeCell ref="J74:L74"/>
    <mergeCell ref="M74:O74"/>
    <mergeCell ref="P74:R74"/>
    <mergeCell ref="S74:U74"/>
    <mergeCell ref="V74:Y74"/>
    <mergeCell ref="Z74:AB74"/>
    <mergeCell ref="AC74:AH74"/>
    <mergeCell ref="B73:E74"/>
    <mergeCell ref="F73:I73"/>
    <mergeCell ref="J73:L73"/>
    <mergeCell ref="M73:O73"/>
    <mergeCell ref="P73:R73"/>
    <mergeCell ref="S73:U73"/>
    <mergeCell ref="AC76:AH76"/>
    <mergeCell ref="BH18:BM19"/>
    <mergeCell ref="Y22:AA22"/>
    <mergeCell ref="AB22:AD22"/>
    <mergeCell ref="AE22:AG22"/>
    <mergeCell ref="BC18:BD21"/>
    <mergeCell ref="BC22:BD22"/>
    <mergeCell ref="AX50:AZ50"/>
    <mergeCell ref="Y25:AA25"/>
    <mergeCell ref="BE18:BG21"/>
    <mergeCell ref="AE23:AG23"/>
    <mergeCell ref="AH23:AJ23"/>
    <mergeCell ref="AG40:AI40"/>
    <mergeCell ref="AK23:AM23"/>
    <mergeCell ref="AW23:AY23"/>
    <mergeCell ref="AZ23:BB23"/>
    <mergeCell ref="BE23:BG23"/>
    <mergeCell ref="BH23:BJ23"/>
    <mergeCell ref="AN30:AP30"/>
    <mergeCell ref="AB25:AD25"/>
    <mergeCell ref="AK28:AM28"/>
    <mergeCell ref="AE25:AG25"/>
    <mergeCell ref="AB27:AD27"/>
    <mergeCell ref="AE27:AG27"/>
    <mergeCell ref="AT30:AV30"/>
    <mergeCell ref="V60:X60"/>
    <mergeCell ref="M68:AB69"/>
    <mergeCell ref="M70:O72"/>
    <mergeCell ref="P70:R72"/>
    <mergeCell ref="S70:U72"/>
    <mergeCell ref="V70:Y72"/>
    <mergeCell ref="Z70:AB72"/>
    <mergeCell ref="BK20:BM21"/>
    <mergeCell ref="AX53:AZ54"/>
    <mergeCell ref="AT31:AV31"/>
    <mergeCell ref="AT22:AV22"/>
    <mergeCell ref="AT23:AV23"/>
    <mergeCell ref="AT24:AV24"/>
    <mergeCell ref="AT25:AV25"/>
    <mergeCell ref="AT26:AV26"/>
    <mergeCell ref="AN31:AP31"/>
    <mergeCell ref="AQ22:AS22"/>
    <mergeCell ref="AQ23:AS23"/>
    <mergeCell ref="AQ24:AS24"/>
    <mergeCell ref="AQ25:AS25"/>
    <mergeCell ref="AQ26:AS26"/>
    <mergeCell ref="AQ27:AS27"/>
    <mergeCell ref="AQ28:AS28"/>
    <mergeCell ref="Y60:AA60"/>
    <mergeCell ref="AB60:AD60"/>
    <mergeCell ref="AE60:AG60"/>
    <mergeCell ref="AH60:AJ60"/>
    <mergeCell ref="AC68:AH72"/>
    <mergeCell ref="Y61:AA61"/>
    <mergeCell ref="AB61:AD61"/>
    <mergeCell ref="AE61:AG61"/>
    <mergeCell ref="AH61:AJ61"/>
    <mergeCell ref="BE28:BG28"/>
    <mergeCell ref="AK50:AM50"/>
    <mergeCell ref="AB55:AD55"/>
    <mergeCell ref="AE55:AG55"/>
    <mergeCell ref="AH55:AJ55"/>
    <mergeCell ref="AH56:AJ56"/>
    <mergeCell ref="AK29:AM29"/>
    <mergeCell ref="AT28:AV28"/>
    <mergeCell ref="AT29:AV29"/>
    <mergeCell ref="AN28:AP28"/>
    <mergeCell ref="AN29:AP29"/>
    <mergeCell ref="BC31:BD31"/>
    <mergeCell ref="BE31:BG31"/>
    <mergeCell ref="BK29:BM29"/>
    <mergeCell ref="AH26:AJ26"/>
    <mergeCell ref="BH28:BJ28"/>
    <mergeCell ref="AZ26:BB26"/>
    <mergeCell ref="BC26:BD26"/>
    <mergeCell ref="BE26:BG26"/>
    <mergeCell ref="BH26:BJ26"/>
    <mergeCell ref="AC75:AH75"/>
    <mergeCell ref="AX61:AZ61"/>
    <mergeCell ref="AX59:AZ59"/>
    <mergeCell ref="AF67:AH67"/>
    <mergeCell ref="AK61:AM61"/>
    <mergeCell ref="AQ29:AS29"/>
    <mergeCell ref="AQ30:AS30"/>
    <mergeCell ref="AQ31:AS31"/>
    <mergeCell ref="BH30:BJ30"/>
    <mergeCell ref="AB26:AD26"/>
    <mergeCell ref="AE26:AG26"/>
    <mergeCell ref="AK26:AM26"/>
    <mergeCell ref="AW26:AY26"/>
    <mergeCell ref="AW29:AY29"/>
    <mergeCell ref="AZ29:BB29"/>
    <mergeCell ref="BC29:BD29"/>
    <mergeCell ref="AW28:AY28"/>
    <mergeCell ref="BE24:BG24"/>
    <mergeCell ref="BH24:BJ24"/>
    <mergeCell ref="BK24:BM24"/>
    <mergeCell ref="BH20:BJ21"/>
    <mergeCell ref="AH28:AJ28"/>
    <mergeCell ref="BC30:BD30"/>
    <mergeCell ref="BE30:BG30"/>
    <mergeCell ref="BK23:BM23"/>
    <mergeCell ref="AK25:AM25"/>
    <mergeCell ref="AW25:AY25"/>
    <mergeCell ref="AZ25:BB25"/>
    <mergeCell ref="BC25:BD25"/>
    <mergeCell ref="BE25:BG25"/>
    <mergeCell ref="BH25:BJ25"/>
    <mergeCell ref="BK25:BM25"/>
    <mergeCell ref="AH25:AJ25"/>
    <mergeCell ref="BK26:BM26"/>
    <mergeCell ref="AH27:AJ27"/>
    <mergeCell ref="AK27:AM27"/>
    <mergeCell ref="AW27:AY27"/>
    <mergeCell ref="AZ27:BB27"/>
    <mergeCell ref="BC27:BD27"/>
    <mergeCell ref="BE27:BG27"/>
    <mergeCell ref="BH27:BJ27"/>
    <mergeCell ref="AE24:AG24"/>
    <mergeCell ref="AH24:AJ24"/>
    <mergeCell ref="AK24:AM24"/>
    <mergeCell ref="AW24:AY24"/>
    <mergeCell ref="H29:I29"/>
    <mergeCell ref="J29:N29"/>
    <mergeCell ref="O29:T29"/>
    <mergeCell ref="AB28:AD28"/>
    <mergeCell ref="AE28:AG28"/>
    <mergeCell ref="Y29:AA29"/>
    <mergeCell ref="AB29:AD29"/>
    <mergeCell ref="AE29:AG29"/>
    <mergeCell ref="AH29:AJ29"/>
    <mergeCell ref="BK28:BM28"/>
    <mergeCell ref="H26:I26"/>
    <mergeCell ref="J26:N26"/>
    <mergeCell ref="O26:T26"/>
    <mergeCell ref="AT27:AV27"/>
    <mergeCell ref="AN27:AP27"/>
    <mergeCell ref="H28:I28"/>
    <mergeCell ref="J28:N28"/>
    <mergeCell ref="O28:T28"/>
    <mergeCell ref="BK27:BM27"/>
    <mergeCell ref="AZ28:BB28"/>
    <mergeCell ref="BC28:BD28"/>
    <mergeCell ref="BH31:BJ31"/>
    <mergeCell ref="BK31:BM31"/>
    <mergeCell ref="Y30:AA30"/>
    <mergeCell ref="AB30:AD30"/>
    <mergeCell ref="AE30:AG30"/>
    <mergeCell ref="AH30:AJ30"/>
    <mergeCell ref="AK30:AM30"/>
    <mergeCell ref="AW30:AY30"/>
    <mergeCell ref="AZ30:BB30"/>
    <mergeCell ref="BK17:BM17"/>
    <mergeCell ref="E5:I5"/>
    <mergeCell ref="B5:D5"/>
    <mergeCell ref="H18:I21"/>
    <mergeCell ref="J18:N21"/>
    <mergeCell ref="O18:T21"/>
    <mergeCell ref="H22:I22"/>
    <mergeCell ref="J22:N22"/>
    <mergeCell ref="O22:T22"/>
    <mergeCell ref="BH22:BJ22"/>
    <mergeCell ref="BK22:BM22"/>
    <mergeCell ref="AH22:AJ22"/>
    <mergeCell ref="AK22:AM22"/>
    <mergeCell ref="AW22:AY22"/>
    <mergeCell ref="AZ22:BB22"/>
    <mergeCell ref="BE22:BG22"/>
    <mergeCell ref="AH20:AJ21"/>
    <mergeCell ref="AK20:AM21"/>
    <mergeCell ref="AW20:AY21"/>
    <mergeCell ref="B22:E24"/>
    <mergeCell ref="F18:G21"/>
    <mergeCell ref="BC23:BD23"/>
    <mergeCell ref="AZ24:BB24"/>
    <mergeCell ref="BC24:BD24"/>
    <mergeCell ref="B51:E54"/>
    <mergeCell ref="F51:I54"/>
    <mergeCell ref="S53:U54"/>
    <mergeCell ref="J53:L54"/>
    <mergeCell ref="M53:O54"/>
    <mergeCell ref="J51:O52"/>
    <mergeCell ref="P53:R54"/>
    <mergeCell ref="P51:U52"/>
    <mergeCell ref="B41:F42"/>
    <mergeCell ref="G41:R41"/>
    <mergeCell ref="G42:J42"/>
    <mergeCell ref="K42:N42"/>
    <mergeCell ref="O42:R42"/>
    <mergeCell ref="B43:F43"/>
    <mergeCell ref="G43:J43"/>
    <mergeCell ref="K43:N43"/>
    <mergeCell ref="O43:R43"/>
    <mergeCell ref="F56:I56"/>
    <mergeCell ref="J56:L56"/>
    <mergeCell ref="M56:O56"/>
    <mergeCell ref="P56:R56"/>
    <mergeCell ref="S56:U56"/>
    <mergeCell ref="V56:X56"/>
    <mergeCell ref="Y56:AA56"/>
    <mergeCell ref="B55:E57"/>
    <mergeCell ref="F57:I57"/>
    <mergeCell ref="F55:I55"/>
    <mergeCell ref="J55:L55"/>
    <mergeCell ref="M55:O55"/>
    <mergeCell ref="P55:R55"/>
    <mergeCell ref="S55:U55"/>
    <mergeCell ref="V55:X55"/>
    <mergeCell ref="J57:L57"/>
    <mergeCell ref="M57:O57"/>
    <mergeCell ref="P57:R57"/>
    <mergeCell ref="S57:U57"/>
    <mergeCell ref="M61:O61"/>
    <mergeCell ref="P61:R61"/>
    <mergeCell ref="S61:U61"/>
    <mergeCell ref="V61:X61"/>
    <mergeCell ref="AB57:AD57"/>
    <mergeCell ref="AE57:AG57"/>
    <mergeCell ref="AH57:AJ57"/>
    <mergeCell ref="AE58:AG58"/>
    <mergeCell ref="AH58:AJ58"/>
    <mergeCell ref="AE59:AG59"/>
    <mergeCell ref="AH59:AJ59"/>
    <mergeCell ref="V57:X57"/>
    <mergeCell ref="Y57:AA57"/>
    <mergeCell ref="M58:O58"/>
    <mergeCell ref="P58:R58"/>
    <mergeCell ref="S58:U58"/>
    <mergeCell ref="V58:X58"/>
    <mergeCell ref="Y58:AA58"/>
    <mergeCell ref="AB58:AD58"/>
    <mergeCell ref="M59:O59"/>
    <mergeCell ref="P59:R59"/>
    <mergeCell ref="S59:U59"/>
    <mergeCell ref="V59:X59"/>
    <mergeCell ref="Y59:AA59"/>
    <mergeCell ref="BN18:BP21"/>
    <mergeCell ref="BN22:BP22"/>
    <mergeCell ref="BN23:BP23"/>
    <mergeCell ref="BN24:BP24"/>
    <mergeCell ref="BN25:BP25"/>
    <mergeCell ref="BN26:BP26"/>
    <mergeCell ref="BN27:BP27"/>
    <mergeCell ref="BN28:BP28"/>
    <mergeCell ref="BN29:BP29"/>
    <mergeCell ref="BN30:BP30"/>
    <mergeCell ref="BN31:BP31"/>
    <mergeCell ref="AB56:AD56"/>
    <mergeCell ref="AE56:AG56"/>
    <mergeCell ref="AB53:AD54"/>
    <mergeCell ref="AE53:AG54"/>
    <mergeCell ref="AH53:AJ54"/>
    <mergeCell ref="AB51:AJ52"/>
    <mergeCell ref="BE29:BG29"/>
    <mergeCell ref="BH29:BJ29"/>
    <mergeCell ref="S41:AB42"/>
    <mergeCell ref="AC41:AJ42"/>
    <mergeCell ref="S43:AB43"/>
    <mergeCell ref="AC43:AJ43"/>
    <mergeCell ref="V51:X54"/>
    <mergeCell ref="BK30:BM30"/>
    <mergeCell ref="B31:X31"/>
    <mergeCell ref="Y31:AA31"/>
    <mergeCell ref="AB31:AD31"/>
    <mergeCell ref="AE31:AG31"/>
    <mergeCell ref="AH31:AJ31"/>
    <mergeCell ref="AK31:AM31"/>
    <mergeCell ref="AW31:AY31"/>
    <mergeCell ref="AZ31:BB31"/>
    <mergeCell ref="B2:BP3"/>
    <mergeCell ref="BN17:BP17"/>
    <mergeCell ref="AK51:AM54"/>
    <mergeCell ref="AK55:AM55"/>
    <mergeCell ref="AK56:AM56"/>
    <mergeCell ref="AK57:AM57"/>
    <mergeCell ref="AK58:AM58"/>
    <mergeCell ref="Y55:AA55"/>
    <mergeCell ref="R40:T40"/>
    <mergeCell ref="Y51:AA54"/>
    <mergeCell ref="AH50:AJ50"/>
    <mergeCell ref="B58:E60"/>
    <mergeCell ref="F58:I58"/>
    <mergeCell ref="J58:L58"/>
    <mergeCell ref="F59:I59"/>
    <mergeCell ref="J59:L59"/>
    <mergeCell ref="AB59:AD59"/>
    <mergeCell ref="F60:I60"/>
    <mergeCell ref="J60:L60"/>
    <mergeCell ref="M60:O60"/>
    <mergeCell ref="P60:R60"/>
    <mergeCell ref="S60:U60"/>
    <mergeCell ref="AK59:AM59"/>
    <mergeCell ref="AK60:AM60"/>
  </mergeCells>
  <phoneticPr fontId="3"/>
  <pageMargins left="0.78700000000000003" right="0.78700000000000003" top="0.98399999999999999" bottom="0.98399999999999999" header="0.51200000000000001" footer="0.51200000000000001"/>
  <pageSetup paperSize="9" scale="42" firstPageNumber="0" fitToHeight="0" orientation="landscape" useFirstPageNumber="1" r:id="rId1"/>
  <headerFooter alignWithMargins="0"/>
  <rowBreaks count="2" manualBreakCount="2">
    <brk id="39" max="59" man="1"/>
    <brk id="46" max="59" man="1"/>
  </rowBreaks>
  <ignoredErrors>
    <ignoredError sqref="AB57 AH57 Y57"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CC5DB6-17FD-4DF0-9F10-CCC923AA7B7B}">
          <x14:formula1>
            <xm:f>プルダウン項目!$A$4:$A$10</xm:f>
          </x14:formula1>
          <xm:sqref>J22:N23 J25:N26 J28:N29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8A79A-4E94-4071-9EF2-8D657D738AEE}">
  <sheetPr>
    <pageSetUpPr fitToPage="1"/>
  </sheetPr>
  <dimension ref="A1:AN2752"/>
  <sheetViews>
    <sheetView showGridLines="0" view="pageBreakPreview" topLeftCell="A2" zoomScale="85" zoomScaleNormal="85" zoomScaleSheetLayoutView="85" workbookViewId="0">
      <selection activeCell="R5" sqref="A1:XFD1048576"/>
    </sheetView>
  </sheetViews>
  <sheetFormatPr defaultRowHeight="13"/>
  <cols>
    <col min="1" max="1" width="4.83203125" style="55" customWidth="1"/>
    <col min="2" max="61" width="3.58203125" style="55" customWidth="1"/>
    <col min="62" max="256" width="9" style="55"/>
    <col min="257" max="257" width="4.83203125" style="55" customWidth="1"/>
    <col min="258" max="317" width="3.58203125" style="55" customWidth="1"/>
    <col min="318" max="512" width="9" style="55"/>
    <col min="513" max="513" width="4.83203125" style="55" customWidth="1"/>
    <col min="514" max="573" width="3.58203125" style="55" customWidth="1"/>
    <col min="574" max="768" width="9" style="55"/>
    <col min="769" max="769" width="4.83203125" style="55" customWidth="1"/>
    <col min="770" max="829" width="3.58203125" style="55" customWidth="1"/>
    <col min="830" max="1024" width="9" style="55"/>
    <col min="1025" max="1025" width="4.83203125" style="55" customWidth="1"/>
    <col min="1026" max="1085" width="3.58203125" style="55" customWidth="1"/>
    <col min="1086" max="1280" width="9" style="55"/>
    <col min="1281" max="1281" width="4.83203125" style="55" customWidth="1"/>
    <col min="1282" max="1341" width="3.58203125" style="55" customWidth="1"/>
    <col min="1342" max="1536" width="9" style="55"/>
    <col min="1537" max="1537" width="4.83203125" style="55" customWidth="1"/>
    <col min="1538" max="1597" width="3.58203125" style="55" customWidth="1"/>
    <col min="1598" max="1792" width="9" style="55"/>
    <col min="1793" max="1793" width="4.83203125" style="55" customWidth="1"/>
    <col min="1794" max="1853" width="3.58203125" style="55" customWidth="1"/>
    <col min="1854" max="2048" width="9" style="55"/>
    <col min="2049" max="2049" width="4.83203125" style="55" customWidth="1"/>
    <col min="2050" max="2109" width="3.58203125" style="55" customWidth="1"/>
    <col min="2110" max="2304" width="9" style="55"/>
    <col min="2305" max="2305" width="4.83203125" style="55" customWidth="1"/>
    <col min="2306" max="2365" width="3.58203125" style="55" customWidth="1"/>
    <col min="2366" max="2560" width="9" style="55"/>
    <col min="2561" max="2561" width="4.83203125" style="55" customWidth="1"/>
    <col min="2562" max="2621" width="3.58203125" style="55" customWidth="1"/>
    <col min="2622" max="2816" width="9" style="55"/>
    <col min="2817" max="2817" width="4.83203125" style="55" customWidth="1"/>
    <col min="2818" max="2877" width="3.58203125" style="55" customWidth="1"/>
    <col min="2878" max="3072" width="9" style="55"/>
    <col min="3073" max="3073" width="4.83203125" style="55" customWidth="1"/>
    <col min="3074" max="3133" width="3.58203125" style="55" customWidth="1"/>
    <col min="3134" max="3328" width="9" style="55"/>
    <col min="3329" max="3329" width="4.83203125" style="55" customWidth="1"/>
    <col min="3330" max="3389" width="3.58203125" style="55" customWidth="1"/>
    <col min="3390" max="3584" width="9" style="55"/>
    <col min="3585" max="3585" width="4.83203125" style="55" customWidth="1"/>
    <col min="3586" max="3645" width="3.58203125" style="55" customWidth="1"/>
    <col min="3646" max="3840" width="9" style="55"/>
    <col min="3841" max="3841" width="4.83203125" style="55" customWidth="1"/>
    <col min="3842" max="3901" width="3.58203125" style="55" customWidth="1"/>
    <col min="3902" max="4096" width="9" style="55"/>
    <col min="4097" max="4097" width="4.83203125" style="55" customWidth="1"/>
    <col min="4098" max="4157" width="3.58203125" style="55" customWidth="1"/>
    <col min="4158" max="4352" width="9" style="55"/>
    <col min="4353" max="4353" width="4.83203125" style="55" customWidth="1"/>
    <col min="4354" max="4413" width="3.58203125" style="55" customWidth="1"/>
    <col min="4414" max="4608" width="9" style="55"/>
    <col min="4609" max="4609" width="4.83203125" style="55" customWidth="1"/>
    <col min="4610" max="4669" width="3.58203125" style="55" customWidth="1"/>
    <col min="4670" max="4864" width="9" style="55"/>
    <col min="4865" max="4865" width="4.83203125" style="55" customWidth="1"/>
    <col min="4866" max="4925" width="3.58203125" style="55" customWidth="1"/>
    <col min="4926" max="5120" width="9" style="55"/>
    <col min="5121" max="5121" width="4.83203125" style="55" customWidth="1"/>
    <col min="5122" max="5181" width="3.58203125" style="55" customWidth="1"/>
    <col min="5182" max="5376" width="9" style="55"/>
    <col min="5377" max="5377" width="4.83203125" style="55" customWidth="1"/>
    <col min="5378" max="5437" width="3.58203125" style="55" customWidth="1"/>
    <col min="5438" max="5632" width="9" style="55"/>
    <col min="5633" max="5633" width="4.83203125" style="55" customWidth="1"/>
    <col min="5634" max="5693" width="3.58203125" style="55" customWidth="1"/>
    <col min="5694" max="5888" width="9" style="55"/>
    <col min="5889" max="5889" width="4.83203125" style="55" customWidth="1"/>
    <col min="5890" max="5949" width="3.58203125" style="55" customWidth="1"/>
    <col min="5950" max="6144" width="9" style="55"/>
    <col min="6145" max="6145" width="4.83203125" style="55" customWidth="1"/>
    <col min="6146" max="6205" width="3.58203125" style="55" customWidth="1"/>
    <col min="6206" max="6400" width="9" style="55"/>
    <col min="6401" max="6401" width="4.83203125" style="55" customWidth="1"/>
    <col min="6402" max="6461" width="3.58203125" style="55" customWidth="1"/>
    <col min="6462" max="6656" width="9" style="55"/>
    <col min="6657" max="6657" width="4.83203125" style="55" customWidth="1"/>
    <col min="6658" max="6717" width="3.58203125" style="55" customWidth="1"/>
    <col min="6718" max="6912" width="9" style="55"/>
    <col min="6913" max="6913" width="4.83203125" style="55" customWidth="1"/>
    <col min="6914" max="6973" width="3.58203125" style="55" customWidth="1"/>
    <col min="6974" max="7168" width="9" style="55"/>
    <col min="7169" max="7169" width="4.83203125" style="55" customWidth="1"/>
    <col min="7170" max="7229" width="3.58203125" style="55" customWidth="1"/>
    <col min="7230" max="7424" width="9" style="55"/>
    <col min="7425" max="7425" width="4.83203125" style="55" customWidth="1"/>
    <col min="7426" max="7485" width="3.58203125" style="55" customWidth="1"/>
    <col min="7486" max="7680" width="9" style="55"/>
    <col min="7681" max="7681" width="4.83203125" style="55" customWidth="1"/>
    <col min="7682" max="7741" width="3.58203125" style="55" customWidth="1"/>
    <col min="7742" max="7936" width="9" style="55"/>
    <col min="7937" max="7937" width="4.83203125" style="55" customWidth="1"/>
    <col min="7938" max="7997" width="3.58203125" style="55" customWidth="1"/>
    <col min="7998" max="8192" width="9" style="55"/>
    <col min="8193" max="8193" width="4.83203125" style="55" customWidth="1"/>
    <col min="8194" max="8253" width="3.58203125" style="55" customWidth="1"/>
    <col min="8254" max="8448" width="9" style="55"/>
    <col min="8449" max="8449" width="4.83203125" style="55" customWidth="1"/>
    <col min="8450" max="8509" width="3.58203125" style="55" customWidth="1"/>
    <col min="8510" max="8704" width="9" style="55"/>
    <col min="8705" max="8705" width="4.83203125" style="55" customWidth="1"/>
    <col min="8706" max="8765" width="3.58203125" style="55" customWidth="1"/>
    <col min="8766" max="8960" width="9" style="55"/>
    <col min="8961" max="8961" width="4.83203125" style="55" customWidth="1"/>
    <col min="8962" max="9021" width="3.58203125" style="55" customWidth="1"/>
    <col min="9022" max="9216" width="9" style="55"/>
    <col min="9217" max="9217" width="4.83203125" style="55" customWidth="1"/>
    <col min="9218" max="9277" width="3.58203125" style="55" customWidth="1"/>
    <col min="9278" max="9472" width="9" style="55"/>
    <col min="9473" max="9473" width="4.83203125" style="55" customWidth="1"/>
    <col min="9474" max="9533" width="3.58203125" style="55" customWidth="1"/>
    <col min="9534" max="9728" width="9" style="55"/>
    <col min="9729" max="9729" width="4.83203125" style="55" customWidth="1"/>
    <col min="9730" max="9789" width="3.58203125" style="55" customWidth="1"/>
    <col min="9790" max="9984" width="9" style="55"/>
    <col min="9985" max="9985" width="4.83203125" style="55" customWidth="1"/>
    <col min="9986" max="10045" width="3.58203125" style="55" customWidth="1"/>
    <col min="10046" max="10240" width="9" style="55"/>
    <col min="10241" max="10241" width="4.83203125" style="55" customWidth="1"/>
    <col min="10242" max="10301" width="3.58203125" style="55" customWidth="1"/>
    <col min="10302" max="10496" width="9" style="55"/>
    <col min="10497" max="10497" width="4.83203125" style="55" customWidth="1"/>
    <col min="10498" max="10557" width="3.58203125" style="55" customWidth="1"/>
    <col min="10558" max="10752" width="9" style="55"/>
    <col min="10753" max="10753" width="4.83203125" style="55" customWidth="1"/>
    <col min="10754" max="10813" width="3.58203125" style="55" customWidth="1"/>
    <col min="10814" max="11008" width="9" style="55"/>
    <col min="11009" max="11009" width="4.83203125" style="55" customWidth="1"/>
    <col min="11010" max="11069" width="3.58203125" style="55" customWidth="1"/>
    <col min="11070" max="11264" width="9" style="55"/>
    <col min="11265" max="11265" width="4.83203125" style="55" customWidth="1"/>
    <col min="11266" max="11325" width="3.58203125" style="55" customWidth="1"/>
    <col min="11326" max="11520" width="9" style="55"/>
    <col min="11521" max="11521" width="4.83203125" style="55" customWidth="1"/>
    <col min="11522" max="11581" width="3.58203125" style="55" customWidth="1"/>
    <col min="11582" max="11776" width="9" style="55"/>
    <col min="11777" max="11777" width="4.83203125" style="55" customWidth="1"/>
    <col min="11778" max="11837" width="3.58203125" style="55" customWidth="1"/>
    <col min="11838" max="12032" width="9" style="55"/>
    <col min="12033" max="12033" width="4.83203125" style="55" customWidth="1"/>
    <col min="12034" max="12093" width="3.58203125" style="55" customWidth="1"/>
    <col min="12094" max="12288" width="9" style="55"/>
    <col min="12289" max="12289" width="4.83203125" style="55" customWidth="1"/>
    <col min="12290" max="12349" width="3.58203125" style="55" customWidth="1"/>
    <col min="12350" max="12544" width="9" style="55"/>
    <col min="12545" max="12545" width="4.83203125" style="55" customWidth="1"/>
    <col min="12546" max="12605" width="3.58203125" style="55" customWidth="1"/>
    <col min="12606" max="12800" width="9" style="55"/>
    <col min="12801" max="12801" width="4.83203125" style="55" customWidth="1"/>
    <col min="12802" max="12861" width="3.58203125" style="55" customWidth="1"/>
    <col min="12862" max="13056" width="9" style="55"/>
    <col min="13057" max="13057" width="4.83203125" style="55" customWidth="1"/>
    <col min="13058" max="13117" width="3.58203125" style="55" customWidth="1"/>
    <col min="13118" max="13312" width="9" style="55"/>
    <col min="13313" max="13313" width="4.83203125" style="55" customWidth="1"/>
    <col min="13314" max="13373" width="3.58203125" style="55" customWidth="1"/>
    <col min="13374" max="13568" width="9" style="55"/>
    <col min="13569" max="13569" width="4.83203125" style="55" customWidth="1"/>
    <col min="13570" max="13629" width="3.58203125" style="55" customWidth="1"/>
    <col min="13630" max="13824" width="9" style="55"/>
    <col min="13825" max="13825" width="4.83203125" style="55" customWidth="1"/>
    <col min="13826" max="13885" width="3.58203125" style="55" customWidth="1"/>
    <col min="13886" max="14080" width="9" style="55"/>
    <col min="14081" max="14081" width="4.83203125" style="55" customWidth="1"/>
    <col min="14082" max="14141" width="3.58203125" style="55" customWidth="1"/>
    <col min="14142" max="14336" width="9" style="55"/>
    <col min="14337" max="14337" width="4.83203125" style="55" customWidth="1"/>
    <col min="14338" max="14397" width="3.58203125" style="55" customWidth="1"/>
    <col min="14398" max="14592" width="9" style="55"/>
    <col min="14593" max="14593" width="4.83203125" style="55" customWidth="1"/>
    <col min="14594" max="14653" width="3.58203125" style="55" customWidth="1"/>
    <col min="14654" max="14848" width="9" style="55"/>
    <col min="14849" max="14849" width="4.83203125" style="55" customWidth="1"/>
    <col min="14850" max="14909" width="3.58203125" style="55" customWidth="1"/>
    <col min="14910" max="15104" width="9" style="55"/>
    <col min="15105" max="15105" width="4.83203125" style="55" customWidth="1"/>
    <col min="15106" max="15165" width="3.58203125" style="55" customWidth="1"/>
    <col min="15166" max="15360" width="9" style="55"/>
    <col min="15361" max="15361" width="4.83203125" style="55" customWidth="1"/>
    <col min="15362" max="15421" width="3.58203125" style="55" customWidth="1"/>
    <col min="15422" max="15616" width="9" style="55"/>
    <col min="15617" max="15617" width="4.83203125" style="55" customWidth="1"/>
    <col min="15618" max="15677" width="3.58203125" style="55" customWidth="1"/>
    <col min="15678" max="15872" width="9" style="55"/>
    <col min="15873" max="15873" width="4.83203125" style="55" customWidth="1"/>
    <col min="15874" max="15933" width="3.58203125" style="55" customWidth="1"/>
    <col min="15934" max="16128" width="9" style="55"/>
    <col min="16129" max="16129" width="4.83203125" style="55" customWidth="1"/>
    <col min="16130" max="16189" width="3.58203125" style="55" customWidth="1"/>
    <col min="16190" max="16384" width="9" style="55"/>
  </cols>
  <sheetData>
    <row r="1" spans="1:40" ht="19.5" customHeight="1">
      <c r="A1" s="1" t="s">
        <v>31</v>
      </c>
    </row>
    <row r="2" spans="1:40" ht="19.5" customHeight="1">
      <c r="B2" s="106" t="s">
        <v>259</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259"/>
      <c r="AC2" s="259"/>
      <c r="AD2" s="259"/>
      <c r="AE2" s="259"/>
      <c r="AF2" s="259"/>
      <c r="AG2" s="259"/>
      <c r="AH2" s="259"/>
      <c r="AI2" s="259"/>
      <c r="AJ2" s="259"/>
      <c r="AK2" s="259"/>
      <c r="AL2" s="259"/>
      <c r="AM2" s="259"/>
      <c r="AN2" s="259"/>
    </row>
    <row r="3" spans="1:40" ht="19.5" customHeight="1">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259"/>
      <c r="AC3" s="259"/>
      <c r="AD3" s="259"/>
      <c r="AE3" s="259"/>
      <c r="AF3" s="259"/>
      <c r="AG3" s="259"/>
      <c r="AH3" s="259"/>
      <c r="AI3" s="259"/>
      <c r="AJ3" s="259"/>
      <c r="AK3" s="259"/>
      <c r="AL3" s="259"/>
      <c r="AM3" s="259"/>
      <c r="AN3" s="259"/>
    </row>
    <row r="4" spans="1:40" ht="19.5" customHeight="1">
      <c r="B4" s="58"/>
      <c r="C4" s="58"/>
      <c r="D4" s="58"/>
      <c r="E4" s="58"/>
      <c r="F4" s="58"/>
      <c r="G4" s="58"/>
      <c r="H4" s="58"/>
      <c r="I4" s="58"/>
      <c r="J4" s="58"/>
      <c r="K4" s="58"/>
      <c r="L4" s="58"/>
      <c r="M4" s="58"/>
      <c r="N4" s="58"/>
      <c r="O4" s="58"/>
      <c r="P4" s="58"/>
      <c r="Q4" s="58"/>
      <c r="R4" s="58"/>
      <c r="S4" s="58"/>
      <c r="T4" s="58"/>
      <c r="U4" s="58"/>
      <c r="V4" s="58"/>
      <c r="W4" s="58"/>
      <c r="X4" s="58"/>
      <c r="Y4" s="58"/>
      <c r="Z4" s="58"/>
      <c r="AA4" s="58"/>
    </row>
    <row r="5" spans="1:40" ht="19.5" customHeight="1">
      <c r="B5" s="156" t="s">
        <v>135</v>
      </c>
      <c r="C5" s="156"/>
      <c r="D5" s="156"/>
      <c r="E5" s="188"/>
      <c r="F5" s="188"/>
      <c r="G5" s="188"/>
      <c r="H5" s="188"/>
      <c r="I5" s="188"/>
      <c r="J5" s="58"/>
      <c r="K5" s="58"/>
      <c r="L5" s="58"/>
      <c r="M5" s="58"/>
      <c r="N5" s="58"/>
      <c r="O5" s="58"/>
      <c r="P5" s="58"/>
      <c r="Q5" s="58"/>
      <c r="R5" s="58"/>
      <c r="S5" s="58"/>
      <c r="T5" s="58"/>
      <c r="U5" s="58"/>
      <c r="V5" s="58"/>
      <c r="W5" s="58"/>
      <c r="X5" s="58"/>
      <c r="Y5" s="58"/>
      <c r="Z5" s="58"/>
      <c r="AA5" s="58"/>
    </row>
    <row r="6" spans="1:40" ht="19.5" customHeight="1">
      <c r="B6" s="3"/>
      <c r="C6" s="58"/>
      <c r="D6" s="58"/>
      <c r="E6" s="58"/>
      <c r="F6" s="58"/>
      <c r="G6" s="58"/>
      <c r="H6" s="58"/>
      <c r="I6" s="58"/>
      <c r="J6" s="58"/>
      <c r="K6" s="58"/>
      <c r="L6" s="58"/>
      <c r="M6" s="58"/>
      <c r="N6" s="58"/>
      <c r="O6" s="58"/>
      <c r="P6" s="58"/>
      <c r="Q6" s="58"/>
      <c r="R6" s="58"/>
      <c r="S6" s="58"/>
      <c r="T6" s="58"/>
      <c r="U6" s="58"/>
      <c r="V6" s="58"/>
      <c r="W6" s="58"/>
      <c r="X6" s="58"/>
      <c r="Y6" s="58"/>
      <c r="Z6" s="58"/>
      <c r="AA6" s="58"/>
      <c r="AL6" s="107" t="s">
        <v>143</v>
      </c>
      <c r="AM6" s="107"/>
      <c r="AN6" s="107"/>
    </row>
    <row r="7" spans="1:40" ht="20.149999999999999" customHeight="1">
      <c r="B7" s="144" t="s">
        <v>89</v>
      </c>
      <c r="C7" s="158"/>
      <c r="D7" s="158"/>
      <c r="E7" s="159"/>
      <c r="F7" s="144" t="s">
        <v>95</v>
      </c>
      <c r="G7" s="159"/>
      <c r="H7" s="144" t="s">
        <v>96</v>
      </c>
      <c r="I7" s="146"/>
      <c r="J7" s="144" t="s">
        <v>130</v>
      </c>
      <c r="K7" s="145"/>
      <c r="L7" s="145"/>
      <c r="M7" s="145"/>
      <c r="N7" s="145"/>
      <c r="O7" s="145"/>
      <c r="P7" s="145"/>
      <c r="Q7" s="146"/>
      <c r="R7" s="157" t="s">
        <v>34</v>
      </c>
      <c r="S7" s="158"/>
      <c r="T7" s="158"/>
      <c r="U7" s="158"/>
      <c r="V7" s="158"/>
      <c r="W7" s="158"/>
      <c r="X7" s="256"/>
      <c r="Y7" s="256"/>
      <c r="Z7" s="256"/>
      <c r="AA7" s="256"/>
      <c r="AB7" s="256"/>
      <c r="AC7" s="256"/>
      <c r="AD7" s="256"/>
      <c r="AE7" s="256"/>
      <c r="AF7" s="256"/>
      <c r="AG7" s="256"/>
      <c r="AH7" s="256"/>
      <c r="AI7" s="257"/>
      <c r="AJ7" s="157" t="s">
        <v>32</v>
      </c>
      <c r="AK7" s="158"/>
      <c r="AL7" s="158"/>
      <c r="AM7" s="158"/>
      <c r="AN7" s="159"/>
    </row>
    <row r="8" spans="1:40" ht="20.149999999999999" customHeight="1">
      <c r="B8" s="222"/>
      <c r="C8" s="293"/>
      <c r="D8" s="293"/>
      <c r="E8" s="223"/>
      <c r="F8" s="222"/>
      <c r="G8" s="223"/>
      <c r="H8" s="165"/>
      <c r="I8" s="167"/>
      <c r="J8" s="165"/>
      <c r="K8" s="166"/>
      <c r="L8" s="166"/>
      <c r="M8" s="166"/>
      <c r="N8" s="166"/>
      <c r="O8" s="166"/>
      <c r="P8" s="166"/>
      <c r="Q8" s="167"/>
      <c r="R8" s="155"/>
      <c r="S8" s="156"/>
      <c r="T8" s="156"/>
      <c r="U8" s="156"/>
      <c r="V8" s="156"/>
      <c r="W8" s="156"/>
      <c r="X8" s="262"/>
      <c r="Y8" s="262"/>
      <c r="Z8" s="262"/>
      <c r="AA8" s="262"/>
      <c r="AB8" s="262"/>
      <c r="AC8" s="262"/>
      <c r="AD8" s="262"/>
      <c r="AE8" s="262"/>
      <c r="AF8" s="262"/>
      <c r="AG8" s="262"/>
      <c r="AH8" s="262"/>
      <c r="AI8" s="263"/>
      <c r="AJ8" s="222"/>
      <c r="AK8" s="293"/>
      <c r="AL8" s="293"/>
      <c r="AM8" s="293"/>
      <c r="AN8" s="223"/>
    </row>
    <row r="9" spans="1:40" ht="20.149999999999999" customHeight="1">
      <c r="B9" s="222"/>
      <c r="C9" s="293"/>
      <c r="D9" s="293"/>
      <c r="E9" s="223"/>
      <c r="F9" s="222"/>
      <c r="G9" s="223"/>
      <c r="H9" s="165"/>
      <c r="I9" s="167"/>
      <c r="J9" s="165"/>
      <c r="K9" s="166"/>
      <c r="L9" s="166"/>
      <c r="M9" s="166"/>
      <c r="N9" s="166"/>
      <c r="O9" s="166"/>
      <c r="P9" s="166"/>
      <c r="Q9" s="167"/>
      <c r="R9" s="331" t="s">
        <v>35</v>
      </c>
      <c r="S9" s="169"/>
      <c r="T9" s="169"/>
      <c r="U9" s="169"/>
      <c r="V9" s="169"/>
      <c r="W9" s="170"/>
      <c r="X9" s="331" t="s">
        <v>129</v>
      </c>
      <c r="Y9" s="169"/>
      <c r="Z9" s="169"/>
      <c r="AA9" s="169"/>
      <c r="AB9" s="169"/>
      <c r="AC9" s="170"/>
      <c r="AD9" s="331" t="s">
        <v>36</v>
      </c>
      <c r="AE9" s="169"/>
      <c r="AF9" s="169"/>
      <c r="AG9" s="169"/>
      <c r="AH9" s="169"/>
      <c r="AI9" s="170"/>
      <c r="AJ9" s="222"/>
      <c r="AK9" s="293"/>
      <c r="AL9" s="293"/>
      <c r="AM9" s="293"/>
      <c r="AN9" s="223"/>
    </row>
    <row r="10" spans="1:40" ht="20.149999999999999" customHeight="1">
      <c r="B10" s="155"/>
      <c r="C10" s="156"/>
      <c r="D10" s="156"/>
      <c r="E10" s="160"/>
      <c r="F10" s="155"/>
      <c r="G10" s="160"/>
      <c r="H10" s="147"/>
      <c r="I10" s="149"/>
      <c r="J10" s="147"/>
      <c r="K10" s="148"/>
      <c r="L10" s="148"/>
      <c r="M10" s="148"/>
      <c r="N10" s="148"/>
      <c r="O10" s="148"/>
      <c r="P10" s="148"/>
      <c r="Q10" s="149"/>
      <c r="R10" s="168" t="s">
        <v>37</v>
      </c>
      <c r="S10" s="169"/>
      <c r="T10" s="170"/>
      <c r="U10" s="168" t="s">
        <v>5</v>
      </c>
      <c r="V10" s="169"/>
      <c r="W10" s="170"/>
      <c r="X10" s="168" t="s">
        <v>37</v>
      </c>
      <c r="Y10" s="169"/>
      <c r="Z10" s="170"/>
      <c r="AA10" s="168" t="s">
        <v>5</v>
      </c>
      <c r="AB10" s="169"/>
      <c r="AC10" s="170"/>
      <c r="AD10" s="168" t="s">
        <v>37</v>
      </c>
      <c r="AE10" s="169"/>
      <c r="AF10" s="170"/>
      <c r="AG10" s="168" t="s">
        <v>5</v>
      </c>
      <c r="AH10" s="169"/>
      <c r="AI10" s="170"/>
      <c r="AJ10" s="155"/>
      <c r="AK10" s="156"/>
      <c r="AL10" s="156"/>
      <c r="AM10" s="156"/>
      <c r="AN10" s="160"/>
    </row>
    <row r="11" spans="1:40" ht="22" customHeight="1">
      <c r="B11" s="123"/>
      <c r="C11" s="124"/>
      <c r="D11" s="124"/>
      <c r="E11" s="125"/>
      <c r="F11" s="174"/>
      <c r="G11" s="176"/>
      <c r="H11" s="174"/>
      <c r="I11" s="176"/>
      <c r="J11" s="133"/>
      <c r="K11" s="133"/>
      <c r="L11" s="133"/>
      <c r="M11" s="133"/>
      <c r="N11" s="133"/>
      <c r="O11" s="133"/>
      <c r="P11" s="133"/>
      <c r="Q11" s="134"/>
      <c r="R11" s="341"/>
      <c r="S11" s="342"/>
      <c r="T11" s="343"/>
      <c r="U11" s="341"/>
      <c r="V11" s="342"/>
      <c r="W11" s="343"/>
      <c r="X11" s="341"/>
      <c r="Y11" s="342"/>
      <c r="Z11" s="343"/>
      <c r="AA11" s="341"/>
      <c r="AB11" s="342"/>
      <c r="AC11" s="343"/>
      <c r="AD11" s="344" t="str">
        <f>IF(COUNT(R11,X11)=0,"",(X11/R11)*100)</f>
        <v/>
      </c>
      <c r="AE11" s="345"/>
      <c r="AF11" s="346"/>
      <c r="AG11" s="344" t="str">
        <f>IF(COUNT(U11,AA11)=0,"",(AA11/U11)*100)</f>
        <v/>
      </c>
      <c r="AH11" s="345"/>
      <c r="AI11" s="346"/>
      <c r="AJ11" s="123"/>
      <c r="AK11" s="124"/>
      <c r="AL11" s="124"/>
      <c r="AM11" s="124"/>
      <c r="AN11" s="125"/>
    </row>
    <row r="12" spans="1:40" ht="22" customHeight="1">
      <c r="B12" s="126"/>
      <c r="C12" s="127"/>
      <c r="D12" s="127"/>
      <c r="E12" s="128"/>
      <c r="F12" s="228"/>
      <c r="G12" s="229"/>
      <c r="H12" s="228"/>
      <c r="I12" s="229"/>
      <c r="J12" s="136"/>
      <c r="K12" s="136"/>
      <c r="L12" s="136"/>
      <c r="M12" s="136"/>
      <c r="N12" s="136"/>
      <c r="O12" s="136"/>
      <c r="P12" s="136"/>
      <c r="Q12" s="137"/>
      <c r="R12" s="332"/>
      <c r="S12" s="333"/>
      <c r="T12" s="334"/>
      <c r="U12" s="332"/>
      <c r="V12" s="333"/>
      <c r="W12" s="334"/>
      <c r="X12" s="332"/>
      <c r="Y12" s="333"/>
      <c r="Z12" s="334"/>
      <c r="AA12" s="332"/>
      <c r="AB12" s="333"/>
      <c r="AC12" s="334"/>
      <c r="AD12" s="335" t="str">
        <f>IF(COUNT(R12,X12)=0,"",(X12/R12)*100)</f>
        <v/>
      </c>
      <c r="AE12" s="336"/>
      <c r="AF12" s="337"/>
      <c r="AG12" s="335" t="str">
        <f>IF(COUNT(U12,AA12)=0,"",(AA12/U12)*100)</f>
        <v/>
      </c>
      <c r="AH12" s="336"/>
      <c r="AI12" s="337"/>
      <c r="AJ12" s="126"/>
      <c r="AK12" s="127"/>
      <c r="AL12" s="127"/>
      <c r="AM12" s="127"/>
      <c r="AN12" s="128"/>
    </row>
    <row r="13" spans="1:40" ht="22" customHeight="1">
      <c r="B13" s="129"/>
      <c r="C13" s="130"/>
      <c r="D13" s="130"/>
      <c r="E13" s="131"/>
      <c r="F13" s="168" t="s">
        <v>6</v>
      </c>
      <c r="G13" s="169"/>
      <c r="H13" s="169"/>
      <c r="I13" s="169"/>
      <c r="J13" s="169"/>
      <c r="K13" s="169"/>
      <c r="L13" s="169"/>
      <c r="M13" s="169"/>
      <c r="N13" s="169"/>
      <c r="O13" s="169"/>
      <c r="P13" s="169"/>
      <c r="Q13" s="170"/>
      <c r="R13" s="338" t="str">
        <f>IF(COUNT(R11:T12)=0,"",SUM(R11:T12))</f>
        <v/>
      </c>
      <c r="S13" s="339"/>
      <c r="T13" s="340"/>
      <c r="U13" s="338" t="str">
        <f t="shared" ref="U13" si="0">IF(COUNT(U11:W12)=0,"",SUM(U11:W12))</f>
        <v/>
      </c>
      <c r="V13" s="339"/>
      <c r="W13" s="340"/>
      <c r="X13" s="338" t="str">
        <f t="shared" ref="X13" si="1">IF(COUNT(X11:Z12)=0,"",SUM(X11:Z12))</f>
        <v/>
      </c>
      <c r="Y13" s="339"/>
      <c r="Z13" s="340"/>
      <c r="AA13" s="338" t="str">
        <f t="shared" ref="AA13" si="2">IF(COUNT(AA11:AC12)=0,"",SUM(AA11:AC12))</f>
        <v/>
      </c>
      <c r="AB13" s="339"/>
      <c r="AC13" s="340"/>
      <c r="AD13" s="338" t="str">
        <f t="shared" ref="AD13" si="3">IF(COUNT(AD11:AF12)=0,"",SUM(AD11:AF12))</f>
        <v/>
      </c>
      <c r="AE13" s="339"/>
      <c r="AF13" s="340"/>
      <c r="AG13" s="338" t="str">
        <f t="shared" ref="AG13" si="4">IF(COUNT(AG11:AI12)=0,"",SUM(AG11:AI12))</f>
        <v/>
      </c>
      <c r="AH13" s="339"/>
      <c r="AI13" s="340"/>
      <c r="AJ13" s="129"/>
      <c r="AK13" s="130"/>
      <c r="AL13" s="130"/>
      <c r="AM13" s="130"/>
      <c r="AN13" s="131"/>
    </row>
    <row r="14" spans="1:40" ht="22" customHeight="1">
      <c r="B14" s="123"/>
      <c r="C14" s="124"/>
      <c r="D14" s="124"/>
      <c r="E14" s="125"/>
      <c r="F14" s="174"/>
      <c r="G14" s="176"/>
      <c r="H14" s="174"/>
      <c r="I14" s="176"/>
      <c r="J14" s="133"/>
      <c r="K14" s="133"/>
      <c r="L14" s="133"/>
      <c r="M14" s="133"/>
      <c r="N14" s="133"/>
      <c r="O14" s="133"/>
      <c r="P14" s="133"/>
      <c r="Q14" s="134"/>
      <c r="R14" s="341"/>
      <c r="S14" s="342"/>
      <c r="T14" s="343"/>
      <c r="U14" s="341"/>
      <c r="V14" s="342"/>
      <c r="W14" s="343"/>
      <c r="X14" s="341"/>
      <c r="Y14" s="342"/>
      <c r="Z14" s="343"/>
      <c r="AA14" s="341"/>
      <c r="AB14" s="342"/>
      <c r="AC14" s="343"/>
      <c r="AD14" s="344" t="str">
        <f>IF(COUNT(R14,X14)=0,"",(X14/R14)*100)</f>
        <v/>
      </c>
      <c r="AE14" s="345"/>
      <c r="AF14" s="346"/>
      <c r="AG14" s="344" t="str">
        <f>IF(COUNT(U14,AA14)=0,"",(AA14/U14)*100)</f>
        <v/>
      </c>
      <c r="AH14" s="345"/>
      <c r="AI14" s="346"/>
      <c r="AJ14" s="123"/>
      <c r="AK14" s="124"/>
      <c r="AL14" s="124"/>
      <c r="AM14" s="124"/>
      <c r="AN14" s="125"/>
    </row>
    <row r="15" spans="1:40" ht="22" customHeight="1">
      <c r="B15" s="126"/>
      <c r="C15" s="127"/>
      <c r="D15" s="127"/>
      <c r="E15" s="128"/>
      <c r="F15" s="228"/>
      <c r="G15" s="229"/>
      <c r="H15" s="228"/>
      <c r="I15" s="229"/>
      <c r="J15" s="136"/>
      <c r="K15" s="136"/>
      <c r="L15" s="136"/>
      <c r="M15" s="136"/>
      <c r="N15" s="136"/>
      <c r="O15" s="136"/>
      <c r="P15" s="136"/>
      <c r="Q15" s="137"/>
      <c r="R15" s="332"/>
      <c r="S15" s="333"/>
      <c r="T15" s="334"/>
      <c r="U15" s="332"/>
      <c r="V15" s="333"/>
      <c r="W15" s="334"/>
      <c r="X15" s="332"/>
      <c r="Y15" s="333"/>
      <c r="Z15" s="334"/>
      <c r="AA15" s="332"/>
      <c r="AB15" s="333"/>
      <c r="AC15" s="334"/>
      <c r="AD15" s="335" t="str">
        <f>IF(COUNT(R15,X15)=0,"",(X15/R15)*100)</f>
        <v/>
      </c>
      <c r="AE15" s="336"/>
      <c r="AF15" s="337"/>
      <c r="AG15" s="335" t="str">
        <f>IF(COUNT(U15,AA15)=0,"",(AA15/U15)*100)</f>
        <v/>
      </c>
      <c r="AH15" s="336"/>
      <c r="AI15" s="337"/>
      <c r="AJ15" s="126"/>
      <c r="AK15" s="127"/>
      <c r="AL15" s="127"/>
      <c r="AM15" s="127"/>
      <c r="AN15" s="128"/>
    </row>
    <row r="16" spans="1:40" ht="22" customHeight="1">
      <c r="B16" s="129"/>
      <c r="C16" s="130"/>
      <c r="D16" s="130"/>
      <c r="E16" s="131"/>
      <c r="F16" s="168" t="s">
        <v>6</v>
      </c>
      <c r="G16" s="169"/>
      <c r="H16" s="169"/>
      <c r="I16" s="169"/>
      <c r="J16" s="169"/>
      <c r="K16" s="169"/>
      <c r="L16" s="169"/>
      <c r="M16" s="169"/>
      <c r="N16" s="169"/>
      <c r="O16" s="169"/>
      <c r="P16" s="169"/>
      <c r="Q16" s="170"/>
      <c r="R16" s="338" t="str">
        <f>IF(COUNT(R14:T15)=0,"",SUM(R14:T15))</f>
        <v/>
      </c>
      <c r="S16" s="339"/>
      <c r="T16" s="340"/>
      <c r="U16" s="338" t="str">
        <f t="shared" ref="U16" si="5">IF(COUNT(U14:W15)=0,"",SUM(U14:W15))</f>
        <v/>
      </c>
      <c r="V16" s="339"/>
      <c r="W16" s="340"/>
      <c r="X16" s="338" t="str">
        <f t="shared" ref="X16" si="6">IF(COUNT(X14:Z15)=0,"",SUM(X14:Z15))</f>
        <v/>
      </c>
      <c r="Y16" s="339"/>
      <c r="Z16" s="340"/>
      <c r="AA16" s="338" t="str">
        <f t="shared" ref="AA16" si="7">IF(COUNT(AA14:AC15)=0,"",SUM(AA14:AC15))</f>
        <v/>
      </c>
      <c r="AB16" s="339"/>
      <c r="AC16" s="340"/>
      <c r="AD16" s="338" t="str">
        <f t="shared" ref="AD16" si="8">IF(COUNT(AD14:AF15)=0,"",SUM(AD14:AF15))</f>
        <v/>
      </c>
      <c r="AE16" s="339"/>
      <c r="AF16" s="340"/>
      <c r="AG16" s="338" t="str">
        <f t="shared" ref="AG16" si="9">IF(COUNT(AG14:AI15)=0,"",SUM(AG14:AI15))</f>
        <v/>
      </c>
      <c r="AH16" s="339"/>
      <c r="AI16" s="340"/>
      <c r="AJ16" s="129"/>
      <c r="AK16" s="130"/>
      <c r="AL16" s="130"/>
      <c r="AM16" s="130"/>
      <c r="AN16" s="131"/>
    </row>
    <row r="17" spans="2:2" ht="20.149999999999999" customHeight="1">
      <c r="B17" s="55" t="s">
        <v>140</v>
      </c>
    </row>
    <row r="18" spans="2:2" ht="20.149999999999999" customHeight="1">
      <c r="B18" s="55" t="s">
        <v>260</v>
      </c>
    </row>
    <row r="19" spans="2:2" ht="20.149999999999999" customHeight="1">
      <c r="B19" s="55" t="s">
        <v>141</v>
      </c>
    </row>
    <row r="20" spans="2:2" ht="20.149999999999999" customHeight="1"/>
    <row r="21" spans="2:2" ht="20.149999999999999" customHeight="1">
      <c r="B21" s="3"/>
    </row>
    <row r="22" spans="2:2" ht="20.149999999999999" customHeight="1"/>
    <row r="23" spans="2:2" ht="20.149999999999999" customHeight="1"/>
    <row r="24" spans="2:2" ht="20.149999999999999" customHeight="1"/>
    <row r="25" spans="2:2" ht="20.149999999999999" customHeight="1"/>
    <row r="26" spans="2:2" ht="20.149999999999999" customHeight="1"/>
    <row r="27" spans="2:2" ht="20.149999999999999" customHeight="1"/>
    <row r="28" spans="2:2" ht="20.149999999999999" customHeight="1"/>
    <row r="29" spans="2:2" ht="20.149999999999999" customHeight="1"/>
    <row r="30" spans="2:2" ht="20.149999999999999" customHeight="1"/>
    <row r="31" spans="2:2" ht="20.149999999999999" customHeight="1"/>
    <row r="32" spans="2:2"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row r="324" ht="20.149999999999999" customHeight="1"/>
    <row r="325" ht="20.149999999999999" customHeight="1"/>
    <row r="326" ht="20.149999999999999" customHeight="1"/>
    <row r="327" ht="20.149999999999999" customHeight="1"/>
    <row r="328" ht="20.149999999999999" customHeight="1"/>
    <row r="329" ht="20.149999999999999" customHeight="1"/>
    <row r="330" ht="20.149999999999999" customHeight="1"/>
    <row r="331" ht="20.149999999999999" customHeight="1"/>
    <row r="332" ht="20.149999999999999" customHeight="1"/>
    <row r="333" ht="20.149999999999999" customHeight="1"/>
    <row r="334" ht="20.149999999999999" customHeight="1"/>
    <row r="335" ht="20.149999999999999" customHeight="1"/>
    <row r="336"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row r="353" ht="20.149999999999999" customHeight="1"/>
    <row r="354" ht="20.149999999999999" customHeight="1"/>
    <row r="355" ht="20.149999999999999" customHeight="1"/>
    <row r="356" ht="20.149999999999999" customHeight="1"/>
    <row r="357" ht="20.149999999999999" customHeight="1"/>
    <row r="358" ht="20.149999999999999" customHeight="1"/>
    <row r="359" ht="20.149999999999999" customHeight="1"/>
    <row r="360" ht="20.149999999999999" customHeight="1"/>
    <row r="361" ht="20.149999999999999" customHeight="1"/>
    <row r="362" ht="20.149999999999999" customHeight="1"/>
    <row r="363" ht="20.149999999999999" customHeight="1"/>
    <row r="364" ht="20.149999999999999" customHeight="1"/>
    <row r="365" ht="20.149999999999999" customHeight="1"/>
    <row r="366" ht="20.149999999999999" customHeight="1"/>
    <row r="367" ht="20.149999999999999" customHeight="1"/>
    <row r="368" ht="20.149999999999999" customHeight="1"/>
    <row r="369" ht="20.149999999999999" customHeight="1"/>
    <row r="370" ht="20.149999999999999" customHeight="1"/>
    <row r="371" ht="20.149999999999999" customHeight="1"/>
    <row r="372" ht="20.149999999999999" customHeight="1"/>
    <row r="373" ht="20.149999999999999" customHeight="1"/>
    <row r="374" ht="20.149999999999999" customHeight="1"/>
    <row r="375" ht="20.149999999999999" customHeight="1"/>
    <row r="376" ht="20.149999999999999" customHeight="1"/>
    <row r="377" ht="20.149999999999999" customHeight="1"/>
    <row r="378" ht="20.149999999999999" customHeight="1"/>
    <row r="379" ht="20.149999999999999" customHeight="1"/>
    <row r="380" ht="20.149999999999999" customHeight="1"/>
    <row r="381" ht="20.149999999999999" customHeight="1"/>
    <row r="382" ht="20.149999999999999" customHeight="1"/>
    <row r="383" ht="20.149999999999999" customHeight="1"/>
    <row r="384" ht="20.149999999999999" customHeight="1"/>
    <row r="385" ht="20.149999999999999" customHeight="1"/>
    <row r="386" ht="20.149999999999999" customHeight="1"/>
    <row r="387" ht="20.149999999999999" customHeight="1"/>
    <row r="388" ht="20.149999999999999" customHeight="1"/>
    <row r="389" ht="20.149999999999999" customHeight="1"/>
    <row r="390" ht="20.149999999999999" customHeight="1"/>
    <row r="391" ht="20.149999999999999" customHeight="1"/>
    <row r="392" ht="20.149999999999999" customHeight="1"/>
    <row r="393" ht="20.149999999999999" customHeight="1"/>
    <row r="394" ht="20.149999999999999" customHeight="1"/>
    <row r="395" ht="20.149999999999999" customHeight="1"/>
    <row r="396" ht="20.149999999999999" customHeight="1"/>
    <row r="397" ht="20.149999999999999" customHeight="1"/>
    <row r="398" ht="20.149999999999999" customHeight="1"/>
    <row r="399" ht="20.149999999999999" customHeight="1"/>
    <row r="400" ht="20.149999999999999" customHeight="1"/>
    <row r="401" ht="20.149999999999999" customHeight="1"/>
    <row r="402" ht="20.149999999999999" customHeight="1"/>
    <row r="403" ht="20.149999999999999" customHeight="1"/>
    <row r="404" ht="20.149999999999999" customHeight="1"/>
    <row r="405" ht="20.149999999999999" customHeight="1"/>
    <row r="406" ht="20.149999999999999" customHeight="1"/>
    <row r="407" ht="20.149999999999999" customHeight="1"/>
    <row r="408" ht="20.149999999999999" customHeight="1"/>
    <row r="409" ht="20.149999999999999" customHeight="1"/>
    <row r="410" ht="20.149999999999999" customHeight="1"/>
    <row r="411" ht="20.149999999999999" customHeight="1"/>
    <row r="412" ht="20.149999999999999" customHeight="1"/>
    <row r="413" ht="20.149999999999999" customHeight="1"/>
    <row r="414" ht="20.149999999999999" customHeight="1"/>
    <row r="415" ht="20.149999999999999" customHeight="1"/>
    <row r="416" ht="20.149999999999999" customHeight="1"/>
    <row r="417" ht="20.149999999999999" customHeight="1"/>
    <row r="418" ht="20.149999999999999" customHeight="1"/>
    <row r="419" ht="20.149999999999999" customHeight="1"/>
    <row r="420" ht="20.149999999999999" customHeight="1"/>
    <row r="421" ht="20.149999999999999" customHeight="1"/>
    <row r="422" ht="20.149999999999999" customHeight="1"/>
    <row r="423" ht="20.149999999999999" customHeight="1"/>
    <row r="424" ht="20.149999999999999" customHeight="1"/>
    <row r="425" ht="20.149999999999999" customHeight="1"/>
    <row r="426" ht="20.149999999999999" customHeight="1"/>
    <row r="427" ht="20.149999999999999" customHeight="1"/>
    <row r="428" ht="20.149999999999999" customHeight="1"/>
    <row r="429" ht="20.149999999999999" customHeight="1"/>
    <row r="430" ht="20.149999999999999" customHeight="1"/>
    <row r="431" ht="20.149999999999999" customHeight="1"/>
    <row r="432" ht="20.149999999999999" customHeight="1"/>
    <row r="433" ht="20.149999999999999" customHeight="1"/>
    <row r="434" ht="20.149999999999999" customHeight="1"/>
    <row r="435" ht="20.149999999999999" customHeight="1"/>
    <row r="436" ht="20.149999999999999" customHeight="1"/>
    <row r="437" ht="20.149999999999999" customHeight="1"/>
    <row r="438" ht="20.149999999999999" customHeight="1"/>
    <row r="439" ht="20.149999999999999" customHeight="1"/>
    <row r="440" ht="20.149999999999999" customHeight="1"/>
    <row r="441" ht="20.149999999999999" customHeight="1"/>
    <row r="442" ht="20.149999999999999" customHeight="1"/>
    <row r="443" ht="20.149999999999999" customHeight="1"/>
    <row r="444" ht="20.149999999999999" customHeight="1"/>
    <row r="445" ht="20.149999999999999" customHeight="1"/>
    <row r="446" ht="20.149999999999999" customHeight="1"/>
    <row r="447" ht="20.149999999999999" customHeight="1"/>
    <row r="448" ht="20.149999999999999" customHeight="1"/>
    <row r="449" ht="20.149999999999999" customHeight="1"/>
    <row r="450" ht="20.149999999999999" customHeight="1"/>
    <row r="451" ht="20.149999999999999" customHeight="1"/>
    <row r="452" ht="20.149999999999999" customHeight="1"/>
    <row r="453" ht="20.149999999999999" customHeight="1"/>
    <row r="454" ht="20.149999999999999" customHeight="1"/>
    <row r="455" ht="20.149999999999999" customHeight="1"/>
    <row r="456" ht="20.149999999999999" customHeight="1"/>
    <row r="457" ht="20.149999999999999" customHeight="1"/>
    <row r="458" ht="20.149999999999999" customHeight="1"/>
    <row r="459" ht="20.149999999999999" customHeight="1"/>
    <row r="460" ht="20.149999999999999" customHeight="1"/>
    <row r="461" ht="20.149999999999999" customHeight="1"/>
    <row r="462" ht="20.149999999999999" customHeight="1"/>
    <row r="463" ht="20.149999999999999" customHeight="1"/>
    <row r="464" ht="20.149999999999999" customHeight="1"/>
    <row r="465" ht="20.149999999999999" customHeight="1"/>
    <row r="466" ht="20.149999999999999" customHeight="1"/>
    <row r="467" ht="20.149999999999999" customHeight="1"/>
    <row r="468" ht="20.149999999999999" customHeight="1"/>
    <row r="469" ht="20.149999999999999" customHeight="1"/>
    <row r="470" ht="20.149999999999999" customHeight="1"/>
    <row r="471" ht="20.149999999999999" customHeight="1"/>
    <row r="472" ht="20.149999999999999" customHeight="1"/>
    <row r="473" ht="20.149999999999999" customHeight="1"/>
    <row r="474" ht="20.149999999999999" customHeight="1"/>
    <row r="475" ht="20.149999999999999" customHeight="1"/>
    <row r="476" ht="20.149999999999999" customHeight="1"/>
    <row r="477" ht="20.149999999999999" customHeight="1"/>
    <row r="478" ht="20.149999999999999" customHeight="1"/>
    <row r="479" ht="20.149999999999999" customHeight="1"/>
    <row r="480" ht="20.149999999999999" customHeight="1"/>
    <row r="481" ht="20.149999999999999" customHeight="1"/>
    <row r="482" ht="20.149999999999999" customHeight="1"/>
    <row r="483" ht="20.149999999999999" customHeight="1"/>
    <row r="484" ht="20.149999999999999" customHeight="1"/>
    <row r="485" ht="20.149999999999999" customHeight="1"/>
    <row r="486" ht="20.149999999999999" customHeight="1"/>
    <row r="487" ht="20.149999999999999" customHeight="1"/>
    <row r="488" ht="20.149999999999999" customHeight="1"/>
    <row r="489" ht="20.149999999999999" customHeight="1"/>
    <row r="490" ht="20.149999999999999" customHeight="1"/>
    <row r="491" ht="20.149999999999999" customHeight="1"/>
    <row r="492" ht="20.149999999999999" customHeight="1"/>
    <row r="493" ht="20.149999999999999" customHeight="1"/>
    <row r="494" ht="20.149999999999999" customHeight="1"/>
    <row r="495" ht="20.149999999999999" customHeight="1"/>
    <row r="496" ht="20.149999999999999" customHeight="1"/>
    <row r="497" ht="20.149999999999999" customHeight="1"/>
    <row r="498" ht="20.149999999999999" customHeight="1"/>
    <row r="499" ht="20.149999999999999" customHeight="1"/>
    <row r="500" ht="20.149999999999999" customHeight="1"/>
    <row r="501" ht="20.149999999999999" customHeight="1"/>
    <row r="502" ht="20.149999999999999" customHeight="1"/>
    <row r="503" ht="20.149999999999999" customHeight="1"/>
    <row r="504" ht="20.149999999999999" customHeight="1"/>
    <row r="505" ht="20.149999999999999" customHeight="1"/>
    <row r="506" ht="20.149999999999999" customHeight="1"/>
    <row r="507" ht="20.149999999999999" customHeight="1"/>
    <row r="508" ht="20.149999999999999" customHeight="1"/>
    <row r="509" ht="20.149999999999999" customHeight="1"/>
    <row r="510" ht="20.149999999999999" customHeight="1"/>
    <row r="511" ht="20.149999999999999" customHeight="1"/>
    <row r="512" ht="20.149999999999999" customHeight="1"/>
    <row r="513" ht="20.149999999999999" customHeight="1"/>
    <row r="514" ht="20.149999999999999" customHeight="1"/>
    <row r="515" ht="20.149999999999999" customHeight="1"/>
    <row r="516" ht="20.149999999999999" customHeight="1"/>
    <row r="517" ht="20.149999999999999" customHeight="1"/>
    <row r="518" ht="20.149999999999999" customHeight="1"/>
    <row r="519" ht="20.149999999999999" customHeight="1"/>
    <row r="520" ht="20.149999999999999" customHeight="1"/>
    <row r="521" ht="20.149999999999999" customHeight="1"/>
    <row r="522" ht="20.149999999999999" customHeight="1"/>
    <row r="523" ht="20.149999999999999" customHeight="1"/>
    <row r="524" ht="20.149999999999999" customHeight="1"/>
    <row r="525" ht="20.149999999999999" customHeight="1"/>
    <row r="526" ht="20.149999999999999" customHeight="1"/>
    <row r="527" ht="20.149999999999999" customHeight="1"/>
    <row r="528" ht="20.149999999999999" customHeight="1"/>
    <row r="529" ht="20.149999999999999" customHeight="1"/>
    <row r="530" ht="20.149999999999999" customHeight="1"/>
    <row r="531" ht="20.149999999999999" customHeight="1"/>
    <row r="532" ht="20.149999999999999" customHeight="1"/>
    <row r="533" ht="20.149999999999999" customHeight="1"/>
    <row r="534" ht="20.149999999999999" customHeight="1"/>
    <row r="535" ht="20.149999999999999" customHeight="1"/>
    <row r="536" ht="20.149999999999999" customHeight="1"/>
    <row r="537" ht="20.149999999999999" customHeight="1"/>
    <row r="538" ht="20.149999999999999" customHeight="1"/>
    <row r="539" ht="20.149999999999999" customHeight="1"/>
    <row r="540" ht="20.149999999999999" customHeight="1"/>
    <row r="541" ht="20.149999999999999" customHeight="1"/>
    <row r="542" ht="20.149999999999999" customHeight="1"/>
    <row r="543" ht="20.149999999999999" customHeight="1"/>
    <row r="544" ht="20.149999999999999" customHeight="1"/>
    <row r="545" ht="20.149999999999999" customHeight="1"/>
    <row r="546" ht="20.149999999999999" customHeight="1"/>
    <row r="547" ht="20.149999999999999" customHeight="1"/>
    <row r="548" ht="20.149999999999999" customHeight="1"/>
    <row r="549" ht="20.149999999999999" customHeight="1"/>
    <row r="550" ht="20.149999999999999" customHeight="1"/>
    <row r="551" ht="20.149999999999999" customHeight="1"/>
    <row r="552" ht="20.149999999999999" customHeight="1"/>
    <row r="553" ht="20.149999999999999" customHeight="1"/>
    <row r="554" ht="20.149999999999999" customHeight="1"/>
    <row r="555" ht="20.149999999999999" customHeight="1"/>
    <row r="556" ht="20.149999999999999" customHeight="1"/>
    <row r="557" ht="20.149999999999999" customHeight="1"/>
    <row r="558" ht="20.149999999999999" customHeight="1"/>
    <row r="559" ht="20.149999999999999" customHeight="1"/>
    <row r="560" ht="20.149999999999999" customHeight="1"/>
    <row r="561" ht="20.149999999999999" customHeight="1"/>
    <row r="562" ht="20.149999999999999" customHeight="1"/>
    <row r="563" ht="20.149999999999999" customHeight="1"/>
    <row r="564" ht="20.149999999999999" customHeight="1"/>
    <row r="565" ht="20.149999999999999" customHeight="1"/>
    <row r="566" ht="20.149999999999999" customHeight="1"/>
    <row r="567" ht="20.149999999999999" customHeight="1"/>
    <row r="568" ht="20.149999999999999" customHeight="1"/>
    <row r="569" ht="20.149999999999999" customHeight="1"/>
    <row r="570" ht="20.149999999999999" customHeight="1"/>
    <row r="571" ht="20.149999999999999" customHeight="1"/>
    <row r="572" ht="20.149999999999999" customHeight="1"/>
    <row r="573" ht="20.149999999999999" customHeight="1"/>
    <row r="574" ht="20.149999999999999" customHeight="1"/>
    <row r="575" ht="20.149999999999999" customHeight="1"/>
    <row r="576" ht="20.149999999999999" customHeight="1"/>
    <row r="577" ht="20.149999999999999" customHeight="1"/>
    <row r="578" ht="20.149999999999999" customHeight="1"/>
    <row r="579" ht="20.149999999999999" customHeight="1"/>
    <row r="580" ht="20.149999999999999" customHeight="1"/>
    <row r="581" ht="20.149999999999999" customHeight="1"/>
    <row r="582" ht="20.149999999999999" customHeight="1"/>
    <row r="583" ht="20.149999999999999" customHeight="1"/>
    <row r="584" ht="20.149999999999999" customHeight="1"/>
    <row r="585" ht="20.149999999999999" customHeight="1"/>
    <row r="586" ht="20.149999999999999" customHeight="1"/>
    <row r="587" ht="20.149999999999999" customHeight="1"/>
    <row r="588" ht="20.149999999999999" customHeight="1"/>
    <row r="589" ht="20.149999999999999" customHeight="1"/>
    <row r="590" ht="20.149999999999999" customHeight="1"/>
    <row r="591" ht="20.149999999999999" customHeight="1"/>
    <row r="592" ht="20.149999999999999" customHeight="1"/>
    <row r="593" ht="20.149999999999999" customHeight="1"/>
    <row r="594" ht="20.149999999999999" customHeight="1"/>
    <row r="595" ht="20.149999999999999" customHeight="1"/>
    <row r="596" ht="20.149999999999999" customHeight="1"/>
    <row r="597" ht="20.149999999999999" customHeight="1"/>
    <row r="598" ht="20.149999999999999" customHeight="1"/>
    <row r="599" ht="20.149999999999999" customHeight="1"/>
    <row r="600" ht="20.149999999999999" customHeight="1"/>
    <row r="601" ht="20.149999999999999" customHeight="1"/>
    <row r="602" ht="20.149999999999999" customHeight="1"/>
    <row r="603" ht="20.149999999999999" customHeight="1"/>
    <row r="604" ht="20.149999999999999" customHeight="1"/>
    <row r="605" ht="20.149999999999999" customHeight="1"/>
    <row r="606" ht="20.149999999999999" customHeight="1"/>
    <row r="607" ht="20.149999999999999" customHeight="1"/>
    <row r="608" ht="20.149999999999999" customHeight="1"/>
    <row r="609" ht="20.149999999999999" customHeight="1"/>
    <row r="610" ht="20.149999999999999" customHeight="1"/>
    <row r="611" ht="20.149999999999999" customHeight="1"/>
    <row r="612" ht="20.149999999999999" customHeight="1"/>
    <row r="613" ht="20.149999999999999" customHeight="1"/>
    <row r="614" ht="20.149999999999999" customHeight="1"/>
    <row r="615" ht="20.149999999999999" customHeight="1"/>
    <row r="616" ht="20.149999999999999" customHeight="1"/>
    <row r="617" ht="20.149999999999999" customHeight="1"/>
    <row r="618" ht="20.149999999999999" customHeight="1"/>
    <row r="619" ht="20.149999999999999" customHeight="1"/>
    <row r="620" ht="20.149999999999999" customHeight="1"/>
    <row r="621" ht="20.149999999999999" customHeight="1"/>
    <row r="622" ht="20.149999999999999" customHeight="1"/>
    <row r="623" ht="20.149999999999999" customHeight="1"/>
    <row r="624" ht="20.149999999999999" customHeight="1"/>
    <row r="625" ht="20.149999999999999" customHeight="1"/>
    <row r="626" ht="20.149999999999999" customHeight="1"/>
    <row r="627" ht="20.149999999999999" customHeight="1"/>
    <row r="628" ht="20.149999999999999" customHeight="1"/>
    <row r="629" ht="20.149999999999999" customHeight="1"/>
    <row r="630" ht="20.149999999999999" customHeight="1"/>
    <row r="631" ht="20.149999999999999" customHeight="1"/>
    <row r="632" ht="20.149999999999999" customHeight="1"/>
    <row r="633" ht="20.149999999999999" customHeight="1"/>
    <row r="634" ht="20.149999999999999" customHeight="1"/>
    <row r="635" ht="20.149999999999999" customHeight="1"/>
    <row r="636" ht="20.149999999999999" customHeight="1"/>
    <row r="637" ht="20.149999999999999" customHeight="1"/>
    <row r="638" ht="20.149999999999999" customHeight="1"/>
    <row r="639" ht="20.149999999999999" customHeight="1"/>
    <row r="640" ht="20.149999999999999" customHeight="1"/>
    <row r="641" ht="20.149999999999999" customHeight="1"/>
    <row r="642" ht="20.149999999999999" customHeight="1"/>
    <row r="643" ht="20.149999999999999" customHeight="1"/>
    <row r="644" ht="20.149999999999999" customHeight="1"/>
    <row r="645" ht="20.149999999999999" customHeight="1"/>
    <row r="646" ht="20.149999999999999" customHeight="1"/>
    <row r="647" ht="20.149999999999999" customHeight="1"/>
    <row r="648" ht="20.149999999999999" customHeight="1"/>
    <row r="649" ht="20.149999999999999" customHeight="1"/>
    <row r="650" ht="20.149999999999999" customHeight="1"/>
    <row r="651" ht="20.149999999999999" customHeight="1"/>
    <row r="652" ht="20.149999999999999" customHeight="1"/>
    <row r="653" ht="20.149999999999999" customHeight="1"/>
    <row r="654" ht="20.149999999999999" customHeight="1"/>
    <row r="655" ht="20.149999999999999" customHeight="1"/>
    <row r="656" ht="20.149999999999999" customHeight="1"/>
    <row r="657" ht="20.149999999999999" customHeight="1"/>
    <row r="658" ht="20.149999999999999" customHeight="1"/>
    <row r="659" ht="20.149999999999999" customHeight="1"/>
    <row r="660" ht="20.149999999999999" customHeight="1"/>
    <row r="661" ht="20.149999999999999" customHeight="1"/>
    <row r="662" ht="20.149999999999999" customHeight="1"/>
    <row r="663" ht="20.149999999999999" customHeight="1"/>
    <row r="664" ht="20.149999999999999" customHeight="1"/>
    <row r="665" ht="20.149999999999999" customHeight="1"/>
    <row r="666" ht="20.149999999999999" customHeight="1"/>
    <row r="667" ht="20.149999999999999" customHeight="1"/>
    <row r="668" ht="20.149999999999999" customHeight="1"/>
    <row r="669" ht="20.149999999999999" customHeight="1"/>
    <row r="670" ht="20.149999999999999" customHeight="1"/>
    <row r="671" ht="20.149999999999999" customHeight="1"/>
    <row r="672" ht="20.149999999999999" customHeight="1"/>
    <row r="673" ht="20.149999999999999" customHeight="1"/>
    <row r="674" ht="20.149999999999999" customHeight="1"/>
    <row r="675" ht="20.149999999999999" customHeight="1"/>
    <row r="676" ht="20.149999999999999" customHeight="1"/>
    <row r="677" ht="20.149999999999999" customHeight="1"/>
    <row r="678" ht="20.149999999999999" customHeight="1"/>
    <row r="679" ht="20.149999999999999" customHeight="1"/>
    <row r="680" ht="20.149999999999999" customHeight="1"/>
    <row r="681" ht="20.149999999999999" customHeight="1"/>
    <row r="682" ht="20.149999999999999" customHeight="1"/>
    <row r="683" ht="20.149999999999999" customHeight="1"/>
    <row r="684" ht="20.149999999999999" customHeight="1"/>
    <row r="685" ht="20.149999999999999" customHeight="1"/>
    <row r="686" ht="20.149999999999999" customHeight="1"/>
    <row r="687" ht="20.149999999999999" customHeight="1"/>
    <row r="688" ht="20.149999999999999" customHeight="1"/>
    <row r="689" ht="20.149999999999999" customHeight="1"/>
    <row r="690" ht="20.149999999999999" customHeight="1"/>
    <row r="691" ht="20.149999999999999" customHeight="1"/>
    <row r="692" ht="20.149999999999999" customHeight="1"/>
    <row r="693" ht="20.149999999999999" customHeight="1"/>
    <row r="694" ht="20.149999999999999" customHeight="1"/>
    <row r="695" ht="20.149999999999999" customHeight="1"/>
    <row r="696" ht="20.149999999999999" customHeight="1"/>
    <row r="697" ht="20.149999999999999" customHeight="1"/>
    <row r="698" ht="20.149999999999999" customHeight="1"/>
    <row r="699" ht="20.149999999999999" customHeight="1"/>
    <row r="700" ht="20.149999999999999" customHeight="1"/>
    <row r="701" ht="20.149999999999999" customHeight="1"/>
    <row r="702" ht="20.149999999999999" customHeight="1"/>
    <row r="703" ht="20.149999999999999" customHeight="1"/>
    <row r="704" ht="20.149999999999999" customHeight="1"/>
    <row r="705" ht="20.149999999999999" customHeight="1"/>
    <row r="706" ht="20.149999999999999" customHeight="1"/>
    <row r="707" ht="20.149999999999999" customHeight="1"/>
    <row r="708" ht="20.149999999999999" customHeight="1"/>
    <row r="709" ht="20.149999999999999" customHeight="1"/>
    <row r="710" ht="20.149999999999999" customHeight="1"/>
    <row r="711" ht="20.149999999999999" customHeight="1"/>
    <row r="712" ht="20.149999999999999" customHeight="1"/>
    <row r="713" ht="20.149999999999999" customHeight="1"/>
    <row r="714" ht="20.149999999999999" customHeight="1"/>
    <row r="715" ht="20.149999999999999" customHeight="1"/>
    <row r="716" ht="20.149999999999999" customHeight="1"/>
    <row r="717" ht="20.149999999999999" customHeight="1"/>
    <row r="718" ht="20.149999999999999" customHeight="1"/>
    <row r="719" ht="20.149999999999999" customHeight="1"/>
    <row r="720" ht="20.149999999999999" customHeight="1"/>
    <row r="721" ht="20.149999999999999" customHeight="1"/>
    <row r="722" ht="20.149999999999999" customHeight="1"/>
    <row r="723" ht="20.149999999999999" customHeight="1"/>
    <row r="724" ht="20.149999999999999" customHeight="1"/>
    <row r="725" ht="20.149999999999999" customHeight="1"/>
    <row r="726" ht="20.149999999999999" customHeight="1"/>
    <row r="727" ht="20.149999999999999" customHeight="1"/>
    <row r="728" ht="20.149999999999999" customHeight="1"/>
    <row r="729" ht="20.149999999999999" customHeight="1"/>
    <row r="730" ht="20.149999999999999" customHeight="1"/>
    <row r="731" ht="20.149999999999999" customHeight="1"/>
    <row r="732" ht="20.149999999999999" customHeight="1"/>
    <row r="733" ht="20.149999999999999" customHeight="1"/>
    <row r="734" ht="20.149999999999999" customHeight="1"/>
    <row r="735" ht="20.149999999999999" customHeight="1"/>
    <row r="736" ht="20.149999999999999" customHeight="1"/>
    <row r="737" ht="20.149999999999999" customHeight="1"/>
    <row r="738" ht="20.149999999999999" customHeight="1"/>
    <row r="739" ht="20.149999999999999" customHeight="1"/>
    <row r="740" ht="20.149999999999999" customHeight="1"/>
    <row r="741" ht="20.149999999999999" customHeight="1"/>
    <row r="742" ht="20.149999999999999" customHeight="1"/>
    <row r="743" ht="20.149999999999999" customHeight="1"/>
    <row r="744" ht="20.149999999999999" customHeight="1"/>
    <row r="745" ht="20.149999999999999" customHeight="1"/>
    <row r="746" ht="20.149999999999999" customHeight="1"/>
    <row r="747" ht="20.149999999999999" customHeight="1"/>
    <row r="748" ht="20.149999999999999" customHeight="1"/>
    <row r="749" ht="20.149999999999999" customHeight="1"/>
    <row r="750" ht="20.149999999999999" customHeight="1"/>
    <row r="751" ht="20.149999999999999" customHeight="1"/>
    <row r="752" ht="20.149999999999999" customHeight="1"/>
    <row r="753" ht="20.149999999999999" customHeight="1"/>
    <row r="754" ht="20.149999999999999" customHeight="1"/>
    <row r="755" ht="20.149999999999999" customHeight="1"/>
    <row r="756" ht="20.149999999999999" customHeight="1"/>
    <row r="757" ht="20.149999999999999" customHeight="1"/>
    <row r="758" ht="20.149999999999999" customHeight="1"/>
    <row r="759" ht="20.149999999999999" customHeight="1"/>
    <row r="760" ht="20.149999999999999" customHeight="1"/>
    <row r="761" ht="20.149999999999999" customHeight="1"/>
    <row r="762" ht="20.149999999999999" customHeight="1"/>
    <row r="763" ht="20.149999999999999" customHeight="1"/>
    <row r="764" ht="20.149999999999999" customHeight="1"/>
    <row r="765" ht="20.149999999999999" customHeight="1"/>
    <row r="766" ht="20.149999999999999" customHeight="1"/>
    <row r="767" ht="20.149999999999999" customHeight="1"/>
    <row r="768" ht="20.149999999999999" customHeight="1"/>
    <row r="769" ht="20.149999999999999" customHeight="1"/>
    <row r="770" ht="20.149999999999999" customHeight="1"/>
    <row r="771" ht="20.149999999999999" customHeight="1"/>
    <row r="772" ht="20.149999999999999" customHeight="1"/>
    <row r="773" ht="20.149999999999999" customHeight="1"/>
    <row r="774" ht="20.149999999999999" customHeight="1"/>
    <row r="775" ht="20.149999999999999" customHeight="1"/>
    <row r="776" ht="20.149999999999999" customHeight="1"/>
    <row r="777" ht="20.149999999999999" customHeight="1"/>
    <row r="778" ht="20.149999999999999" customHeight="1"/>
    <row r="779" ht="20.149999999999999" customHeight="1"/>
    <row r="780" ht="20.149999999999999" customHeight="1"/>
    <row r="781" ht="20.149999999999999" customHeight="1"/>
    <row r="782" ht="20.149999999999999" customHeight="1"/>
    <row r="783" ht="20.149999999999999" customHeight="1"/>
    <row r="784" ht="20.149999999999999" customHeight="1"/>
    <row r="785" ht="20.149999999999999" customHeight="1"/>
    <row r="786" ht="20.149999999999999" customHeight="1"/>
    <row r="787" ht="20.149999999999999" customHeight="1"/>
    <row r="788" ht="20.149999999999999" customHeight="1"/>
    <row r="789" ht="20.149999999999999" customHeight="1"/>
    <row r="790" ht="20.149999999999999" customHeight="1"/>
    <row r="791" ht="20.149999999999999" customHeight="1"/>
    <row r="792" ht="20.149999999999999" customHeight="1"/>
    <row r="793" ht="20.149999999999999" customHeight="1"/>
    <row r="794" ht="20.149999999999999" customHeight="1"/>
    <row r="795" ht="20.149999999999999" customHeight="1"/>
    <row r="796" ht="20.149999999999999" customHeight="1"/>
    <row r="797" ht="20.149999999999999" customHeight="1"/>
    <row r="798" ht="20.149999999999999" customHeight="1"/>
    <row r="799" ht="20.149999999999999" customHeight="1"/>
    <row r="800" ht="20.149999999999999" customHeight="1"/>
    <row r="801" ht="20.149999999999999" customHeight="1"/>
    <row r="802" ht="20.149999999999999" customHeight="1"/>
    <row r="803" ht="20.149999999999999" customHeight="1"/>
    <row r="804" ht="20.149999999999999" customHeight="1"/>
    <row r="805" ht="20.149999999999999" customHeight="1"/>
    <row r="806" ht="20.149999999999999" customHeight="1"/>
    <row r="807" ht="20.149999999999999" customHeight="1"/>
    <row r="808" ht="20.149999999999999" customHeight="1"/>
    <row r="809" ht="20.149999999999999" customHeight="1"/>
    <row r="810" ht="20.149999999999999" customHeight="1"/>
    <row r="811" ht="20.149999999999999" customHeight="1"/>
    <row r="812" ht="20.149999999999999" customHeight="1"/>
    <row r="813" ht="20.149999999999999" customHeight="1"/>
    <row r="814" ht="20.149999999999999" customHeight="1"/>
    <row r="815" ht="20.149999999999999" customHeight="1"/>
    <row r="816" ht="20.149999999999999" customHeight="1"/>
    <row r="817" ht="20.149999999999999" customHeight="1"/>
    <row r="818" ht="20.149999999999999" customHeight="1"/>
    <row r="819" ht="20.149999999999999" customHeight="1"/>
    <row r="820" ht="20.149999999999999" customHeight="1"/>
    <row r="821" ht="20.149999999999999" customHeight="1"/>
    <row r="822" ht="20.149999999999999" customHeight="1"/>
    <row r="823" ht="20.149999999999999" customHeight="1"/>
    <row r="824" ht="20.149999999999999" customHeight="1"/>
    <row r="825" ht="20.149999999999999" customHeight="1"/>
    <row r="826" ht="20.149999999999999" customHeight="1"/>
    <row r="827" ht="20.149999999999999" customHeight="1"/>
    <row r="828" ht="20.149999999999999" customHeight="1"/>
    <row r="829" ht="20.149999999999999" customHeight="1"/>
    <row r="830" ht="20.149999999999999" customHeight="1"/>
    <row r="831" ht="20.149999999999999" customHeight="1"/>
    <row r="832" ht="20.149999999999999" customHeight="1"/>
    <row r="833" ht="20.149999999999999" customHeight="1"/>
    <row r="834" ht="20.149999999999999" customHeight="1"/>
    <row r="835" ht="20.149999999999999" customHeight="1"/>
    <row r="836" ht="20.149999999999999" customHeight="1"/>
    <row r="837" ht="20.149999999999999" customHeight="1"/>
    <row r="838" ht="20.149999999999999" customHeight="1"/>
    <row r="839" ht="20.149999999999999" customHeight="1"/>
    <row r="840" ht="20.149999999999999" customHeight="1"/>
    <row r="841" ht="20.149999999999999" customHeight="1"/>
    <row r="842" ht="20.149999999999999" customHeight="1"/>
    <row r="843" ht="20.149999999999999" customHeight="1"/>
    <row r="844" ht="20.149999999999999" customHeight="1"/>
    <row r="845" ht="20.149999999999999" customHeight="1"/>
    <row r="846" ht="20.149999999999999" customHeight="1"/>
    <row r="847" ht="20.149999999999999" customHeight="1"/>
    <row r="848" ht="20.149999999999999" customHeight="1"/>
    <row r="849" ht="20.149999999999999" customHeight="1"/>
    <row r="850" ht="20.149999999999999" customHeight="1"/>
    <row r="851" ht="20.149999999999999" customHeight="1"/>
    <row r="852" ht="20.149999999999999" customHeight="1"/>
    <row r="853" ht="20.149999999999999" customHeight="1"/>
    <row r="854" ht="20.149999999999999" customHeight="1"/>
    <row r="855" ht="20.149999999999999" customHeight="1"/>
    <row r="856" ht="20.149999999999999" customHeight="1"/>
    <row r="857" ht="20.149999999999999" customHeight="1"/>
    <row r="858" ht="20.149999999999999" customHeight="1"/>
    <row r="859" ht="20.149999999999999" customHeight="1"/>
    <row r="860" ht="20.149999999999999" customHeight="1"/>
    <row r="861" ht="20.149999999999999" customHeight="1"/>
    <row r="862" ht="20.149999999999999" customHeight="1"/>
    <row r="863" ht="20.149999999999999" customHeight="1"/>
    <row r="864" ht="20.149999999999999" customHeight="1"/>
    <row r="865" ht="20.149999999999999" customHeight="1"/>
    <row r="866" ht="20.149999999999999" customHeight="1"/>
    <row r="867" ht="20.149999999999999" customHeight="1"/>
    <row r="868" ht="20.149999999999999" customHeight="1"/>
    <row r="869" ht="20.149999999999999" customHeight="1"/>
    <row r="870" ht="20.149999999999999" customHeight="1"/>
    <row r="871" ht="20.149999999999999" customHeight="1"/>
    <row r="872" ht="20.149999999999999" customHeight="1"/>
    <row r="873" ht="20.149999999999999" customHeight="1"/>
    <row r="874" ht="20.149999999999999" customHeight="1"/>
    <row r="875" ht="20.149999999999999" customHeight="1"/>
    <row r="876" ht="20.149999999999999" customHeight="1"/>
    <row r="877" ht="20.149999999999999" customHeight="1"/>
    <row r="878" ht="20.149999999999999" customHeight="1"/>
    <row r="879" ht="20.149999999999999" customHeight="1"/>
    <row r="880" ht="20.149999999999999" customHeight="1"/>
    <row r="881" ht="20.149999999999999" customHeight="1"/>
    <row r="882" ht="20.149999999999999" customHeight="1"/>
    <row r="883" ht="20.149999999999999" customHeight="1"/>
    <row r="884" ht="20.149999999999999" customHeight="1"/>
    <row r="885" ht="20.149999999999999" customHeight="1"/>
    <row r="886" ht="20.149999999999999" customHeight="1"/>
    <row r="887" ht="20.149999999999999" customHeight="1"/>
    <row r="888" ht="20.149999999999999" customHeight="1"/>
    <row r="889" ht="20.149999999999999" customHeight="1"/>
    <row r="890" ht="20.149999999999999" customHeight="1"/>
    <row r="891" ht="20.149999999999999" customHeight="1"/>
    <row r="892" ht="20.149999999999999" customHeight="1"/>
    <row r="893" ht="20.149999999999999" customHeight="1"/>
    <row r="894" ht="20.149999999999999" customHeight="1"/>
    <row r="895" ht="20.149999999999999" customHeight="1"/>
    <row r="896" ht="20.149999999999999" customHeight="1"/>
    <row r="897" ht="20.149999999999999" customHeight="1"/>
    <row r="898" ht="20.149999999999999" customHeight="1"/>
    <row r="899" ht="20.149999999999999" customHeight="1"/>
    <row r="900" ht="20.149999999999999" customHeight="1"/>
    <row r="901" ht="20.149999999999999" customHeight="1"/>
    <row r="902" ht="20.149999999999999" customHeight="1"/>
    <row r="903" ht="20.149999999999999" customHeight="1"/>
    <row r="904" ht="20.149999999999999" customHeight="1"/>
    <row r="905" ht="20.149999999999999" customHeight="1"/>
    <row r="906" ht="20.149999999999999" customHeight="1"/>
    <row r="907" ht="20.149999999999999" customHeight="1"/>
    <row r="908" ht="20.149999999999999" customHeight="1"/>
    <row r="909" ht="20.149999999999999" customHeight="1"/>
    <row r="910" ht="20.149999999999999" customHeight="1"/>
    <row r="911" ht="20.149999999999999" customHeight="1"/>
    <row r="912" ht="20.149999999999999" customHeight="1"/>
    <row r="913" ht="20.149999999999999" customHeight="1"/>
    <row r="914" ht="20.149999999999999" customHeight="1"/>
    <row r="915" ht="20.149999999999999" customHeight="1"/>
    <row r="916" ht="20.149999999999999" customHeight="1"/>
    <row r="917" ht="20.149999999999999" customHeight="1"/>
    <row r="918" ht="20.149999999999999" customHeight="1"/>
    <row r="919" ht="20.149999999999999" customHeight="1"/>
    <row r="920" ht="20.149999999999999" customHeight="1"/>
    <row r="921" ht="20.149999999999999" customHeight="1"/>
    <row r="922" ht="20.149999999999999" customHeight="1"/>
    <row r="923" ht="20.149999999999999" customHeight="1"/>
    <row r="924" ht="20.149999999999999" customHeight="1"/>
    <row r="925" ht="20.149999999999999" customHeight="1"/>
    <row r="926" ht="20.149999999999999" customHeight="1"/>
    <row r="927" ht="20.149999999999999" customHeight="1"/>
    <row r="928" ht="20.149999999999999" customHeight="1"/>
    <row r="929" ht="20.149999999999999" customHeight="1"/>
    <row r="930" ht="20.149999999999999" customHeight="1"/>
    <row r="931" ht="20.149999999999999" customHeight="1"/>
    <row r="932" ht="20.149999999999999" customHeight="1"/>
    <row r="933" ht="20.149999999999999" customHeight="1"/>
    <row r="934" ht="20.149999999999999" customHeight="1"/>
    <row r="935" ht="20.149999999999999" customHeight="1"/>
    <row r="936" ht="20.149999999999999" customHeight="1"/>
    <row r="937" ht="20.149999999999999" customHeight="1"/>
    <row r="938" ht="20.149999999999999" customHeight="1"/>
    <row r="939" ht="20.149999999999999" customHeight="1"/>
    <row r="940" ht="20.149999999999999" customHeight="1"/>
    <row r="941" ht="20.149999999999999" customHeight="1"/>
    <row r="942" ht="20.149999999999999" customHeight="1"/>
    <row r="943" ht="20.149999999999999" customHeight="1"/>
    <row r="944" ht="20.149999999999999" customHeight="1"/>
    <row r="945" ht="20.149999999999999" customHeight="1"/>
    <row r="946" ht="20.149999999999999" customHeight="1"/>
    <row r="947" ht="20.149999999999999" customHeight="1"/>
    <row r="948" ht="20.149999999999999" customHeight="1"/>
    <row r="949" ht="20.149999999999999" customHeight="1"/>
    <row r="950" ht="20.149999999999999" customHeight="1"/>
    <row r="951" ht="20.149999999999999" customHeight="1"/>
    <row r="952" ht="20.149999999999999" customHeight="1"/>
    <row r="953" ht="20.149999999999999" customHeight="1"/>
    <row r="954" ht="20.149999999999999" customHeight="1"/>
    <row r="955" ht="20.149999999999999" customHeight="1"/>
    <row r="956" ht="20.149999999999999" customHeight="1"/>
    <row r="957" ht="20.149999999999999" customHeight="1"/>
    <row r="958" ht="20.149999999999999" customHeight="1"/>
    <row r="959" ht="20.149999999999999" customHeight="1"/>
    <row r="960" ht="20.149999999999999" customHeight="1"/>
    <row r="961" ht="20.149999999999999" customHeight="1"/>
    <row r="962" ht="20.149999999999999" customHeight="1"/>
    <row r="963" ht="20.149999999999999" customHeight="1"/>
    <row r="964" ht="20.149999999999999" customHeight="1"/>
    <row r="965" ht="20.149999999999999" customHeight="1"/>
    <row r="966" ht="20.149999999999999" customHeight="1"/>
    <row r="967" ht="20.149999999999999" customHeight="1"/>
    <row r="968" ht="20.149999999999999" customHeight="1"/>
    <row r="969" ht="20.149999999999999" customHeight="1"/>
    <row r="970" ht="20.149999999999999" customHeight="1"/>
    <row r="971" ht="20.149999999999999" customHeight="1"/>
    <row r="972" ht="20.149999999999999" customHeight="1"/>
    <row r="973" ht="20.149999999999999" customHeight="1"/>
    <row r="974" ht="20.149999999999999" customHeight="1"/>
    <row r="975" ht="20.149999999999999" customHeight="1"/>
    <row r="976" ht="20.149999999999999" customHeight="1"/>
    <row r="977" ht="20.149999999999999" customHeight="1"/>
    <row r="978" ht="20.149999999999999" customHeight="1"/>
    <row r="979" ht="20.149999999999999" customHeight="1"/>
    <row r="980" ht="20.149999999999999" customHeight="1"/>
    <row r="981" ht="20.149999999999999" customHeight="1"/>
    <row r="982" ht="20.149999999999999" customHeight="1"/>
    <row r="983" ht="20.149999999999999" customHeight="1"/>
    <row r="984" ht="20.149999999999999" customHeight="1"/>
    <row r="985" ht="20.149999999999999" customHeight="1"/>
    <row r="986" ht="20.149999999999999" customHeight="1"/>
    <row r="987" ht="20.149999999999999" customHeight="1"/>
    <row r="988" ht="20.149999999999999" customHeight="1"/>
    <row r="989" ht="20.149999999999999" customHeight="1"/>
    <row r="990" ht="20.149999999999999" customHeight="1"/>
    <row r="991" ht="20.149999999999999" customHeight="1"/>
    <row r="992" ht="20.149999999999999" customHeight="1"/>
    <row r="993" ht="20.149999999999999" customHeight="1"/>
    <row r="994" ht="20.149999999999999" customHeight="1"/>
    <row r="995" ht="20.149999999999999" customHeight="1"/>
    <row r="996" ht="20.149999999999999" customHeight="1"/>
    <row r="997" ht="20.149999999999999" customHeight="1"/>
    <row r="998" ht="20.149999999999999" customHeight="1"/>
    <row r="999" ht="20.149999999999999" customHeight="1"/>
    <row r="1000" ht="20.149999999999999" customHeight="1"/>
    <row r="1001" ht="20.149999999999999" customHeight="1"/>
    <row r="1002" ht="20.149999999999999" customHeight="1"/>
    <row r="1003" ht="20.149999999999999" customHeight="1"/>
    <row r="1004" ht="20.149999999999999" customHeight="1"/>
    <row r="1005" ht="20.149999999999999" customHeight="1"/>
    <row r="1006" ht="20.149999999999999" customHeight="1"/>
    <row r="1007" ht="20.149999999999999" customHeight="1"/>
    <row r="1008" ht="20.149999999999999" customHeight="1"/>
    <row r="1009" ht="20.149999999999999" customHeight="1"/>
    <row r="1010" ht="20.149999999999999" customHeight="1"/>
    <row r="1011" ht="20.149999999999999" customHeight="1"/>
    <row r="1012" ht="20.149999999999999" customHeight="1"/>
    <row r="1013" ht="20.149999999999999" customHeight="1"/>
    <row r="1014" ht="20.149999999999999" customHeight="1"/>
    <row r="1015" ht="20.149999999999999" customHeight="1"/>
    <row r="1016" ht="20.149999999999999" customHeight="1"/>
    <row r="1017" ht="20.149999999999999" customHeight="1"/>
    <row r="1018" ht="20.149999999999999" customHeight="1"/>
    <row r="1019" ht="20.149999999999999" customHeight="1"/>
    <row r="1020" ht="20.149999999999999" customHeight="1"/>
    <row r="1021" ht="20.149999999999999" customHeight="1"/>
    <row r="1022" ht="20.149999999999999" customHeight="1"/>
    <row r="1023" ht="20.149999999999999" customHeight="1"/>
    <row r="1024" ht="20.149999999999999" customHeight="1"/>
    <row r="1025" ht="20.149999999999999" customHeight="1"/>
    <row r="1026" ht="20.149999999999999" customHeight="1"/>
    <row r="1027" ht="20.149999999999999" customHeight="1"/>
    <row r="1028" ht="20.149999999999999" customHeight="1"/>
    <row r="1029" ht="20.149999999999999" customHeight="1"/>
    <row r="1030" ht="20.149999999999999" customHeight="1"/>
    <row r="1031" ht="20.149999999999999" customHeight="1"/>
    <row r="1032" ht="20.149999999999999" customHeight="1"/>
    <row r="1033" ht="20.149999999999999" customHeight="1"/>
    <row r="1034" ht="20.149999999999999" customHeight="1"/>
    <row r="1035" ht="20.149999999999999" customHeight="1"/>
    <row r="1036" ht="20.149999999999999" customHeight="1"/>
    <row r="1037" ht="20.149999999999999" customHeight="1"/>
    <row r="1038" ht="20.149999999999999" customHeight="1"/>
    <row r="1039" ht="20.149999999999999" customHeight="1"/>
    <row r="1040" ht="20.149999999999999" customHeight="1"/>
    <row r="1041" ht="20.149999999999999" customHeight="1"/>
    <row r="1042" ht="20.149999999999999" customHeight="1"/>
    <row r="1043" ht="20.149999999999999" customHeight="1"/>
    <row r="1044" ht="20.149999999999999" customHeight="1"/>
    <row r="1045" ht="20.149999999999999" customHeight="1"/>
    <row r="1046" ht="20.149999999999999" customHeight="1"/>
    <row r="1047" ht="20.149999999999999" customHeight="1"/>
    <row r="1048" ht="20.149999999999999" customHeight="1"/>
    <row r="1049" ht="20.149999999999999" customHeight="1"/>
    <row r="1050" ht="20.149999999999999" customHeight="1"/>
    <row r="1051" ht="20.149999999999999" customHeight="1"/>
    <row r="1052" ht="20.149999999999999" customHeight="1"/>
    <row r="1053" ht="20.149999999999999" customHeight="1"/>
    <row r="1054" ht="20.149999999999999" customHeight="1"/>
    <row r="1055" ht="20.149999999999999" customHeight="1"/>
    <row r="1056" ht="20.149999999999999" customHeight="1"/>
    <row r="1057" ht="20.149999999999999" customHeight="1"/>
    <row r="1058" ht="20.149999999999999" customHeight="1"/>
    <row r="1059" ht="20.149999999999999" customHeight="1"/>
    <row r="1060" ht="20.149999999999999" customHeight="1"/>
    <row r="1061" ht="20.149999999999999" customHeight="1"/>
    <row r="1062" ht="20.149999999999999" customHeight="1"/>
    <row r="1063" ht="20.149999999999999" customHeight="1"/>
    <row r="1064" ht="20.149999999999999" customHeight="1"/>
    <row r="1065" ht="20.149999999999999" customHeight="1"/>
    <row r="1066" ht="20.149999999999999" customHeight="1"/>
    <row r="1067" ht="20.149999999999999" customHeight="1"/>
    <row r="1068" ht="20.149999999999999" customHeight="1"/>
    <row r="1069" ht="20.149999999999999" customHeight="1"/>
    <row r="1070" ht="20.149999999999999" customHeight="1"/>
    <row r="1071" ht="20.149999999999999" customHeight="1"/>
    <row r="1072" ht="20.149999999999999" customHeight="1"/>
    <row r="1073" ht="20.149999999999999" customHeight="1"/>
    <row r="1074" ht="20.149999999999999" customHeight="1"/>
    <row r="1075" ht="20.149999999999999" customHeight="1"/>
    <row r="1076" ht="20.149999999999999" customHeight="1"/>
    <row r="1077" ht="20.149999999999999" customHeight="1"/>
    <row r="1078" ht="20.149999999999999" customHeight="1"/>
    <row r="1079" ht="20.149999999999999" customHeight="1"/>
    <row r="1080" ht="20.149999999999999" customHeight="1"/>
    <row r="1081" ht="20.149999999999999" customHeight="1"/>
    <row r="1082" ht="20.149999999999999" customHeight="1"/>
    <row r="1083" ht="20.149999999999999" customHeight="1"/>
    <row r="1084" ht="20.149999999999999" customHeight="1"/>
    <row r="1085" ht="20.149999999999999" customHeight="1"/>
    <row r="1086" ht="20.149999999999999" customHeight="1"/>
    <row r="1087" ht="20.149999999999999" customHeight="1"/>
    <row r="1088" ht="20.149999999999999" customHeight="1"/>
    <row r="1089" ht="20.149999999999999" customHeight="1"/>
    <row r="1090" ht="20.149999999999999" customHeight="1"/>
    <row r="1091" ht="20.149999999999999" customHeight="1"/>
    <row r="1092" ht="20.149999999999999" customHeight="1"/>
    <row r="1093" ht="20.149999999999999" customHeight="1"/>
    <row r="1094" ht="20.149999999999999" customHeight="1"/>
    <row r="1095" ht="20.149999999999999" customHeight="1"/>
    <row r="1096" ht="20.149999999999999" customHeight="1"/>
    <row r="1097" ht="20.149999999999999" customHeight="1"/>
    <row r="1098" ht="20.149999999999999" customHeight="1"/>
    <row r="1099" ht="20.149999999999999" customHeight="1"/>
    <row r="1100" ht="20.149999999999999" customHeight="1"/>
    <row r="1101" ht="20.149999999999999" customHeight="1"/>
    <row r="1102" ht="20.149999999999999" customHeight="1"/>
    <row r="1103" ht="20.149999999999999" customHeight="1"/>
    <row r="1104" ht="20.149999999999999" customHeight="1"/>
    <row r="1105" ht="20.149999999999999" customHeight="1"/>
    <row r="1106" ht="20.149999999999999" customHeight="1"/>
    <row r="1107" ht="20.149999999999999" customHeight="1"/>
    <row r="1108" ht="20.149999999999999" customHeight="1"/>
    <row r="1109" ht="20.149999999999999" customHeight="1"/>
    <row r="1110" ht="20.149999999999999" customHeight="1"/>
    <row r="1111" ht="20.149999999999999" customHeight="1"/>
    <row r="1112" ht="20.149999999999999" customHeight="1"/>
    <row r="1113" ht="20.149999999999999" customHeight="1"/>
    <row r="1114" ht="20.149999999999999" customHeight="1"/>
    <row r="1115" ht="20.149999999999999" customHeight="1"/>
    <row r="1116" ht="20.149999999999999" customHeight="1"/>
    <row r="1117" ht="20.149999999999999" customHeight="1"/>
    <row r="1118" ht="20.149999999999999" customHeight="1"/>
    <row r="1119" ht="20.149999999999999" customHeight="1"/>
    <row r="1120" ht="20.149999999999999" customHeight="1"/>
    <row r="1121" ht="20.149999999999999" customHeight="1"/>
    <row r="1122" ht="20.149999999999999" customHeight="1"/>
    <row r="1123" ht="20.149999999999999" customHeight="1"/>
    <row r="1124" ht="20.149999999999999" customHeight="1"/>
    <row r="1125" ht="20.149999999999999" customHeight="1"/>
    <row r="1126" ht="20.149999999999999" customHeight="1"/>
    <row r="1127" ht="20.149999999999999" customHeight="1"/>
    <row r="1128" ht="20.149999999999999" customHeight="1"/>
    <row r="1129" ht="20.149999999999999" customHeight="1"/>
    <row r="1130" ht="20.149999999999999" customHeight="1"/>
    <row r="1131" ht="20.149999999999999" customHeight="1"/>
    <row r="1132" ht="20.149999999999999" customHeight="1"/>
    <row r="1133" ht="20.149999999999999" customHeight="1"/>
    <row r="1134" ht="20.149999999999999" customHeight="1"/>
    <row r="1135" ht="20.149999999999999" customHeight="1"/>
    <row r="1136" ht="20.149999999999999" customHeight="1"/>
    <row r="1137" ht="20.149999999999999" customHeight="1"/>
    <row r="1138" ht="20.149999999999999" customHeight="1"/>
    <row r="1139" ht="20.149999999999999" customHeight="1"/>
    <row r="1140" ht="20.149999999999999" customHeight="1"/>
    <row r="1141" ht="20.149999999999999" customHeight="1"/>
    <row r="1142" ht="20.149999999999999" customHeight="1"/>
    <row r="1143" ht="20.149999999999999" customHeight="1"/>
    <row r="1144" ht="20.149999999999999" customHeight="1"/>
    <row r="1145" ht="20.149999999999999" customHeight="1"/>
    <row r="1146" ht="20.149999999999999" customHeight="1"/>
    <row r="1147" ht="20.149999999999999" customHeight="1"/>
    <row r="1148" ht="20.149999999999999" customHeight="1"/>
    <row r="1149" ht="20.149999999999999" customHeight="1"/>
    <row r="1150" ht="20.149999999999999" customHeight="1"/>
    <row r="1151" ht="20.149999999999999" customHeight="1"/>
    <row r="1152" ht="20.149999999999999" customHeight="1"/>
    <row r="1153" ht="20.149999999999999" customHeight="1"/>
    <row r="1154" ht="20.149999999999999" customHeight="1"/>
    <row r="1155" ht="20.149999999999999" customHeight="1"/>
    <row r="1156" ht="20.149999999999999" customHeight="1"/>
    <row r="1157" ht="20.149999999999999" customHeight="1"/>
    <row r="1158" ht="20.149999999999999" customHeight="1"/>
    <row r="1159" ht="20.149999999999999" customHeight="1"/>
    <row r="1160" ht="20.149999999999999" customHeight="1"/>
    <row r="1161" ht="20.149999999999999" customHeight="1"/>
    <row r="1162" ht="20.149999999999999" customHeight="1"/>
    <row r="1163" ht="20.149999999999999" customHeight="1"/>
    <row r="1164" ht="20.149999999999999" customHeight="1"/>
    <row r="1165" ht="20.149999999999999" customHeight="1"/>
    <row r="1166" ht="20.149999999999999" customHeight="1"/>
    <row r="1167" ht="20.149999999999999" customHeight="1"/>
    <row r="1168" ht="20.149999999999999" customHeight="1"/>
    <row r="1169" ht="20.149999999999999" customHeight="1"/>
    <row r="1170" ht="20.149999999999999" customHeight="1"/>
    <row r="1171" ht="20.149999999999999" customHeight="1"/>
    <row r="1172" ht="20.149999999999999" customHeight="1"/>
    <row r="1173" ht="20.149999999999999" customHeight="1"/>
    <row r="1174" ht="20.149999999999999" customHeight="1"/>
    <row r="1175" ht="20.149999999999999" customHeight="1"/>
    <row r="1176" ht="20.149999999999999" customHeight="1"/>
    <row r="1177" ht="20.149999999999999" customHeight="1"/>
    <row r="1178" ht="20.149999999999999" customHeight="1"/>
    <row r="1179" ht="20.149999999999999" customHeight="1"/>
    <row r="1180" ht="20.149999999999999" customHeight="1"/>
    <row r="1181" ht="20.149999999999999" customHeight="1"/>
    <row r="1182" ht="20.149999999999999" customHeight="1"/>
    <row r="1183" ht="20.149999999999999" customHeight="1"/>
    <row r="1184" ht="20.149999999999999" customHeight="1"/>
    <row r="1185" ht="20.149999999999999" customHeight="1"/>
    <row r="1186" ht="20.149999999999999" customHeight="1"/>
    <row r="1187" ht="20.149999999999999" customHeight="1"/>
    <row r="1188" ht="20.149999999999999" customHeight="1"/>
    <row r="1189" ht="20.149999999999999" customHeight="1"/>
    <row r="1190" ht="20.149999999999999" customHeight="1"/>
    <row r="1191" ht="20.149999999999999" customHeight="1"/>
    <row r="1192" ht="20.149999999999999" customHeight="1"/>
    <row r="1193" ht="20.149999999999999" customHeight="1"/>
    <row r="1194" ht="20.149999999999999" customHeight="1"/>
    <row r="1195" ht="20.149999999999999" customHeight="1"/>
    <row r="1196" ht="20.149999999999999" customHeight="1"/>
    <row r="1197" ht="20.149999999999999" customHeight="1"/>
    <row r="1198" ht="20.149999999999999" customHeight="1"/>
    <row r="1199" ht="20.149999999999999" customHeight="1"/>
    <row r="1200" ht="20.149999999999999" customHeight="1"/>
    <row r="1201" ht="20.149999999999999" customHeight="1"/>
    <row r="1202" ht="20.149999999999999" customHeight="1"/>
    <row r="1203" ht="20.149999999999999" customHeight="1"/>
    <row r="1204" ht="20.149999999999999" customHeight="1"/>
    <row r="1205" ht="20.149999999999999" customHeight="1"/>
    <row r="1206" ht="20.149999999999999" customHeight="1"/>
    <row r="1207" ht="20.149999999999999" customHeight="1"/>
    <row r="1208" ht="20.149999999999999" customHeight="1"/>
    <row r="1209" ht="20.149999999999999" customHeight="1"/>
    <row r="1210" ht="20.149999999999999" customHeight="1"/>
    <row r="1211" ht="20.149999999999999" customHeight="1"/>
    <row r="1212" ht="20.149999999999999" customHeight="1"/>
    <row r="1213" ht="20.149999999999999" customHeight="1"/>
    <row r="1214" ht="20.149999999999999" customHeight="1"/>
    <row r="1215" ht="20.149999999999999" customHeight="1"/>
    <row r="1216" ht="20.149999999999999" customHeight="1"/>
    <row r="1217" ht="20.149999999999999" customHeight="1"/>
    <row r="1218" ht="20.149999999999999" customHeight="1"/>
    <row r="1219" ht="20.149999999999999" customHeight="1"/>
    <row r="1220" ht="20.149999999999999" customHeight="1"/>
    <row r="1221" ht="20.149999999999999" customHeight="1"/>
    <row r="1222" ht="20.149999999999999" customHeight="1"/>
    <row r="1223" ht="20.149999999999999" customHeight="1"/>
    <row r="1224" ht="20.149999999999999" customHeight="1"/>
    <row r="1225" ht="20.149999999999999" customHeight="1"/>
    <row r="1226" ht="20.149999999999999" customHeight="1"/>
    <row r="1227" ht="20.149999999999999" customHeight="1"/>
    <row r="1228" ht="20.149999999999999" customHeight="1"/>
    <row r="1229" ht="20.149999999999999" customHeight="1"/>
    <row r="1230" ht="20.149999999999999" customHeight="1"/>
    <row r="1231" ht="20.149999999999999" customHeight="1"/>
    <row r="1232" ht="20.149999999999999" customHeight="1"/>
    <row r="1233" ht="20.149999999999999" customHeight="1"/>
    <row r="1234" ht="20.149999999999999" customHeight="1"/>
    <row r="1235" ht="20.149999999999999" customHeight="1"/>
    <row r="1236" ht="20.149999999999999" customHeight="1"/>
    <row r="1237" ht="20.149999999999999" customHeight="1"/>
    <row r="1238" ht="20.149999999999999" customHeight="1"/>
    <row r="1239" ht="20.149999999999999" customHeight="1"/>
    <row r="1240" ht="20.149999999999999" customHeight="1"/>
    <row r="1241" ht="20.149999999999999" customHeight="1"/>
    <row r="1242" ht="20.149999999999999" customHeight="1"/>
    <row r="1243" ht="20.149999999999999" customHeight="1"/>
    <row r="1244" ht="20.149999999999999" customHeight="1"/>
    <row r="1245" ht="20.149999999999999" customHeight="1"/>
    <row r="1246" ht="20.149999999999999" customHeight="1"/>
    <row r="1247" ht="20.149999999999999" customHeight="1"/>
    <row r="1248" ht="20.149999999999999" customHeight="1"/>
    <row r="1249" ht="20.149999999999999" customHeight="1"/>
    <row r="1250" ht="20.149999999999999" customHeight="1"/>
    <row r="1251" ht="20.149999999999999" customHeight="1"/>
    <row r="1252" ht="20.149999999999999" customHeight="1"/>
    <row r="1253" ht="20.149999999999999" customHeight="1"/>
    <row r="1254" ht="20.149999999999999" customHeight="1"/>
    <row r="1255" ht="20.149999999999999" customHeight="1"/>
    <row r="1256" ht="20.149999999999999" customHeight="1"/>
    <row r="1257" ht="20.149999999999999" customHeight="1"/>
    <row r="1258" ht="20.149999999999999" customHeight="1"/>
    <row r="1259" ht="20.149999999999999" customHeight="1"/>
    <row r="1260" ht="20.149999999999999" customHeight="1"/>
    <row r="1261" ht="20.149999999999999" customHeight="1"/>
    <row r="1262" ht="20.149999999999999" customHeight="1"/>
    <row r="1263" ht="20.149999999999999" customHeight="1"/>
    <row r="1264" ht="20.149999999999999" customHeight="1"/>
    <row r="1265" ht="20.149999999999999" customHeight="1"/>
    <row r="1266" ht="20.149999999999999" customHeight="1"/>
    <row r="1267" ht="20.149999999999999" customHeight="1"/>
    <row r="1268" ht="20.149999999999999" customHeight="1"/>
    <row r="1269" ht="20.149999999999999" customHeight="1"/>
    <row r="1270" ht="20.149999999999999" customHeight="1"/>
    <row r="1271" ht="20.149999999999999" customHeight="1"/>
    <row r="1272" ht="20.149999999999999" customHeight="1"/>
    <row r="1273" ht="20.149999999999999" customHeight="1"/>
    <row r="1274" ht="20.149999999999999" customHeight="1"/>
    <row r="1275" ht="20.149999999999999" customHeight="1"/>
    <row r="1276" ht="20.149999999999999" customHeight="1"/>
    <row r="1277" ht="20.149999999999999" customHeight="1"/>
    <row r="1278" ht="20.149999999999999" customHeight="1"/>
    <row r="1279" ht="20.149999999999999" customHeight="1"/>
    <row r="1280" ht="20.149999999999999" customHeight="1"/>
    <row r="1281" ht="20.149999999999999" customHeight="1"/>
    <row r="1282" ht="20.149999999999999" customHeight="1"/>
    <row r="1283" ht="20.149999999999999" customHeight="1"/>
    <row r="1284" ht="20.149999999999999" customHeight="1"/>
    <row r="1285" ht="20.149999999999999" customHeight="1"/>
    <row r="1286" ht="20.149999999999999" customHeight="1"/>
    <row r="1287" ht="20.149999999999999" customHeight="1"/>
    <row r="1288" ht="20.149999999999999" customHeight="1"/>
    <row r="1289" ht="20.149999999999999" customHeight="1"/>
    <row r="1290" ht="20.149999999999999" customHeight="1"/>
    <row r="1291" ht="20.149999999999999" customHeight="1"/>
    <row r="1292" ht="20.149999999999999" customHeight="1"/>
    <row r="1293" ht="20.149999999999999" customHeight="1"/>
    <row r="1294" ht="20.149999999999999" customHeight="1"/>
    <row r="1295" ht="20.149999999999999" customHeight="1"/>
    <row r="1296" ht="20.149999999999999" customHeight="1"/>
    <row r="1297" ht="20.149999999999999" customHeight="1"/>
    <row r="1298" ht="20.149999999999999" customHeight="1"/>
    <row r="1299" ht="20.149999999999999" customHeight="1"/>
    <row r="1300" ht="20.149999999999999" customHeight="1"/>
    <row r="1301" ht="20.149999999999999" customHeight="1"/>
    <row r="1302" ht="20.149999999999999" customHeight="1"/>
    <row r="1303" ht="20.149999999999999" customHeight="1"/>
    <row r="1304" ht="20.149999999999999" customHeight="1"/>
    <row r="1305" ht="20.149999999999999" customHeight="1"/>
    <row r="1306" ht="20.149999999999999" customHeight="1"/>
    <row r="1307" ht="20.149999999999999" customHeight="1"/>
    <row r="1308" ht="20.149999999999999" customHeight="1"/>
    <row r="1309" ht="20.149999999999999" customHeight="1"/>
    <row r="1310" ht="20.149999999999999" customHeight="1"/>
    <row r="1311" ht="20.149999999999999" customHeight="1"/>
    <row r="1312" ht="20.149999999999999" customHeight="1"/>
    <row r="1313" ht="20.149999999999999" customHeight="1"/>
    <row r="1314" ht="20.149999999999999" customHeight="1"/>
    <row r="1315" ht="20.149999999999999" customHeight="1"/>
    <row r="1316" ht="20.149999999999999" customHeight="1"/>
    <row r="1317" ht="20.149999999999999" customHeight="1"/>
    <row r="1318" ht="20.149999999999999" customHeight="1"/>
    <row r="1319" ht="20.149999999999999" customHeight="1"/>
    <row r="1320" ht="20.149999999999999" customHeight="1"/>
    <row r="1321" ht="20.149999999999999" customHeight="1"/>
    <row r="1322" ht="20.149999999999999" customHeight="1"/>
    <row r="1323" ht="20.149999999999999" customHeight="1"/>
    <row r="1324" ht="20.149999999999999" customHeight="1"/>
    <row r="1325" ht="20.149999999999999" customHeight="1"/>
    <row r="1326" ht="20.149999999999999" customHeight="1"/>
    <row r="1327" ht="20.149999999999999" customHeight="1"/>
    <row r="1328" ht="20.149999999999999" customHeight="1"/>
    <row r="1329" ht="20.149999999999999" customHeight="1"/>
    <row r="1330" ht="20.149999999999999" customHeight="1"/>
    <row r="1331" ht="20.149999999999999" customHeight="1"/>
    <row r="1332" ht="20.149999999999999" customHeight="1"/>
    <row r="1333" ht="20.149999999999999" customHeight="1"/>
    <row r="1334" ht="20.149999999999999" customHeight="1"/>
    <row r="1335" ht="20.149999999999999" customHeight="1"/>
    <row r="1336" ht="20.149999999999999" customHeight="1"/>
    <row r="1337" ht="20.149999999999999" customHeight="1"/>
    <row r="1338" ht="20.149999999999999" customHeight="1"/>
    <row r="1339" ht="20.149999999999999" customHeight="1"/>
    <row r="1340" ht="20.149999999999999" customHeight="1"/>
    <row r="1341" ht="20.149999999999999" customHeight="1"/>
    <row r="1342" ht="20.149999999999999" customHeight="1"/>
    <row r="1343" ht="20.149999999999999" customHeight="1"/>
    <row r="1344" ht="20.149999999999999" customHeight="1"/>
    <row r="1345" ht="20.149999999999999" customHeight="1"/>
    <row r="1346" ht="20.149999999999999" customHeight="1"/>
    <row r="1347" ht="20.149999999999999" customHeight="1"/>
    <row r="1348" ht="20.149999999999999" customHeight="1"/>
    <row r="1349" ht="20.149999999999999" customHeight="1"/>
    <row r="1350" ht="20.149999999999999" customHeight="1"/>
    <row r="1351" ht="20.149999999999999" customHeight="1"/>
    <row r="1352" ht="20.149999999999999" customHeight="1"/>
    <row r="1353" ht="20.149999999999999" customHeight="1"/>
    <row r="1354" ht="20.149999999999999" customHeight="1"/>
    <row r="1355" ht="20.149999999999999" customHeight="1"/>
    <row r="1356" ht="20.149999999999999" customHeight="1"/>
    <row r="1357" ht="20.149999999999999" customHeight="1"/>
    <row r="1358" ht="20.149999999999999" customHeight="1"/>
    <row r="1359" ht="20.149999999999999" customHeight="1"/>
    <row r="1360" ht="20.149999999999999" customHeight="1"/>
    <row r="1361" ht="20.149999999999999" customHeight="1"/>
    <row r="1362" ht="20.149999999999999" customHeight="1"/>
    <row r="1363" ht="20.149999999999999" customHeight="1"/>
    <row r="1364" ht="20.149999999999999" customHeight="1"/>
    <row r="1365" ht="20.149999999999999" customHeight="1"/>
    <row r="1366" ht="20.149999999999999" customHeight="1"/>
    <row r="1367" ht="20.149999999999999" customHeight="1"/>
    <row r="1368" ht="20.149999999999999" customHeight="1"/>
    <row r="1369" ht="20.149999999999999" customHeight="1"/>
    <row r="1370" ht="20.149999999999999" customHeight="1"/>
    <row r="1371" ht="20.149999999999999" customHeight="1"/>
    <row r="1372" ht="20.149999999999999" customHeight="1"/>
    <row r="1373" ht="20.149999999999999" customHeight="1"/>
    <row r="1374" ht="20.149999999999999" customHeight="1"/>
    <row r="1375" ht="20.149999999999999" customHeight="1"/>
    <row r="1376" ht="20.149999999999999" customHeight="1"/>
    <row r="1377" ht="20.149999999999999" customHeight="1"/>
    <row r="1378" ht="20.149999999999999" customHeight="1"/>
    <row r="1379" ht="20.149999999999999" customHeight="1"/>
    <row r="1380" ht="20.149999999999999" customHeight="1"/>
    <row r="1381" ht="20.149999999999999" customHeight="1"/>
    <row r="1382" ht="20.149999999999999" customHeight="1"/>
    <row r="1383" ht="20.149999999999999" customHeight="1"/>
    <row r="1384" ht="20.149999999999999" customHeight="1"/>
    <row r="1385" ht="20.149999999999999" customHeight="1"/>
    <row r="1386" ht="20.149999999999999" customHeight="1"/>
    <row r="1387" ht="20.149999999999999" customHeight="1"/>
    <row r="1388" ht="20.149999999999999" customHeight="1"/>
    <row r="1389" ht="20.149999999999999" customHeight="1"/>
    <row r="1390" ht="20.149999999999999" customHeight="1"/>
    <row r="1391" ht="20.149999999999999" customHeight="1"/>
    <row r="1392" ht="20.149999999999999" customHeight="1"/>
    <row r="1393" ht="20.149999999999999" customHeight="1"/>
    <row r="1394" ht="20.149999999999999" customHeight="1"/>
    <row r="1395" ht="20.149999999999999" customHeight="1"/>
    <row r="1396" ht="20.149999999999999" customHeight="1"/>
    <row r="1397" ht="20.149999999999999" customHeight="1"/>
    <row r="1398" ht="20.149999999999999" customHeight="1"/>
    <row r="1399" ht="20.149999999999999" customHeight="1"/>
    <row r="1400" ht="20.149999999999999" customHeight="1"/>
    <row r="1401" ht="20.149999999999999" customHeight="1"/>
    <row r="1402" ht="20.149999999999999" customHeight="1"/>
    <row r="1403" ht="20.149999999999999" customHeight="1"/>
    <row r="1404" ht="20.149999999999999" customHeight="1"/>
    <row r="1405" ht="20.149999999999999" customHeight="1"/>
    <row r="1406" ht="20.149999999999999" customHeight="1"/>
    <row r="1407" ht="20.149999999999999" customHeight="1"/>
    <row r="1408" ht="20.149999999999999" customHeight="1"/>
    <row r="1409" ht="20.149999999999999" customHeight="1"/>
    <row r="1410" ht="20.149999999999999" customHeight="1"/>
    <row r="1411" ht="20.149999999999999" customHeight="1"/>
    <row r="1412" ht="20.149999999999999" customHeight="1"/>
    <row r="1413" ht="20.149999999999999" customHeight="1"/>
    <row r="1414" ht="20.149999999999999" customHeight="1"/>
    <row r="1415" ht="20.149999999999999" customHeight="1"/>
    <row r="1416" ht="20.149999999999999" customHeight="1"/>
    <row r="1417" ht="20.149999999999999" customHeight="1"/>
    <row r="1418" ht="20.149999999999999" customHeight="1"/>
    <row r="1419" ht="20.149999999999999" customHeight="1"/>
    <row r="1420" ht="20.149999999999999" customHeight="1"/>
    <row r="1421" ht="20.149999999999999" customHeight="1"/>
    <row r="1422" ht="20.149999999999999" customHeight="1"/>
    <row r="1423" ht="20.149999999999999" customHeight="1"/>
    <row r="1424" ht="20.149999999999999" customHeight="1"/>
    <row r="1425" ht="20.149999999999999" customHeight="1"/>
    <row r="1426" ht="20.149999999999999" customHeight="1"/>
    <row r="1427" ht="20.149999999999999" customHeight="1"/>
    <row r="1428" ht="20.149999999999999" customHeight="1"/>
    <row r="1429" ht="20.149999999999999" customHeight="1"/>
    <row r="1430" ht="20.149999999999999" customHeight="1"/>
    <row r="1431" ht="20.149999999999999" customHeight="1"/>
    <row r="1432" ht="20.149999999999999" customHeight="1"/>
    <row r="1433" ht="20.149999999999999" customHeight="1"/>
    <row r="1434" ht="20.149999999999999" customHeight="1"/>
    <row r="1435" ht="20.149999999999999" customHeight="1"/>
    <row r="1436" ht="20.149999999999999" customHeight="1"/>
    <row r="1437" ht="20.149999999999999" customHeight="1"/>
    <row r="1438" ht="20.149999999999999" customHeight="1"/>
    <row r="1439" ht="20.149999999999999" customHeight="1"/>
    <row r="1440" ht="20.149999999999999" customHeight="1"/>
    <row r="1441" ht="20.149999999999999" customHeight="1"/>
    <row r="1442" ht="20.149999999999999"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row r="2448" ht="18" customHeight="1"/>
    <row r="2449" ht="18" customHeight="1"/>
    <row r="2450" ht="18" customHeight="1"/>
    <row r="2451" ht="18" customHeight="1"/>
    <row r="2452" ht="18" customHeight="1"/>
    <row r="2453" ht="18" customHeight="1"/>
    <row r="2454" ht="18" customHeight="1"/>
    <row r="2455" ht="18" customHeight="1"/>
    <row r="2456" ht="18" customHeight="1"/>
    <row r="2457" ht="18" customHeight="1"/>
    <row r="2458" ht="18" customHeight="1"/>
    <row r="2459" ht="18" customHeight="1"/>
    <row r="2460" ht="18" customHeight="1"/>
    <row r="2461" ht="18" customHeight="1"/>
    <row r="2462" ht="18" customHeight="1"/>
    <row r="2463" ht="18" customHeight="1"/>
    <row r="2464" ht="18" customHeight="1"/>
    <row r="2465" ht="18" customHeight="1"/>
    <row r="2466" ht="18" customHeight="1"/>
    <row r="2467" ht="18" customHeight="1"/>
    <row r="2468" ht="18" customHeight="1"/>
    <row r="2469" ht="18" customHeight="1"/>
    <row r="2470" ht="18" customHeight="1"/>
    <row r="2471" ht="18" customHeight="1"/>
    <row r="2472" ht="18" customHeight="1"/>
    <row r="2473" ht="18" customHeight="1"/>
    <row r="2474" ht="18" customHeight="1"/>
    <row r="2475" ht="18" customHeight="1"/>
    <row r="2476" ht="18" customHeight="1"/>
    <row r="2477" ht="18" customHeight="1"/>
    <row r="2478" ht="18" customHeight="1"/>
    <row r="2479" ht="18" customHeight="1"/>
    <row r="2480" ht="18" customHeight="1"/>
    <row r="2481" ht="18" customHeight="1"/>
    <row r="2482" ht="18" customHeight="1"/>
    <row r="2483" ht="18" customHeight="1"/>
    <row r="2484" ht="18" customHeight="1"/>
    <row r="2485" ht="18" customHeight="1"/>
    <row r="2486" ht="18" customHeight="1"/>
    <row r="2487" ht="18" customHeight="1"/>
    <row r="2488" ht="18" customHeight="1"/>
    <row r="2489" ht="18" customHeight="1"/>
    <row r="2490" ht="18" customHeight="1"/>
    <row r="2491" ht="18" customHeight="1"/>
    <row r="2492" ht="18" customHeight="1"/>
    <row r="2493" ht="18" customHeight="1"/>
    <row r="2494" ht="18" customHeight="1"/>
    <row r="2495" ht="18" customHeight="1"/>
    <row r="2496" ht="18" customHeight="1"/>
    <row r="2497" ht="18" customHeight="1"/>
    <row r="2498" ht="18" customHeight="1"/>
    <row r="2499" ht="18" customHeight="1"/>
    <row r="2500" ht="18" customHeight="1"/>
    <row r="2501" ht="18" customHeight="1"/>
    <row r="2502" ht="18" customHeight="1"/>
    <row r="2503" ht="18" customHeight="1"/>
    <row r="2504" ht="18" customHeight="1"/>
    <row r="2505" ht="18" customHeight="1"/>
    <row r="2506" ht="18" customHeight="1"/>
    <row r="2507" ht="18" customHeight="1"/>
    <row r="2508" ht="18" customHeight="1"/>
    <row r="2509" ht="18" customHeight="1"/>
    <row r="2510" ht="18" customHeight="1"/>
    <row r="2511" ht="18" customHeight="1"/>
    <row r="2512" ht="18" customHeight="1"/>
    <row r="2513" ht="18" customHeight="1"/>
    <row r="2514" ht="18" customHeight="1"/>
    <row r="2515" ht="18" customHeight="1"/>
    <row r="2516" ht="18" customHeight="1"/>
    <row r="2517" ht="18" customHeight="1"/>
    <row r="2518" ht="18" customHeight="1"/>
    <row r="2519" ht="18" customHeight="1"/>
    <row r="2520" ht="18" customHeight="1"/>
    <row r="2521" ht="18" customHeight="1"/>
    <row r="2522" ht="18" customHeight="1"/>
    <row r="2523" ht="18" customHeight="1"/>
    <row r="2524" ht="18" customHeight="1"/>
    <row r="2525" ht="18" customHeight="1"/>
    <row r="2526" ht="18" customHeight="1"/>
    <row r="2527" ht="18" customHeight="1"/>
    <row r="2528" ht="18" customHeight="1"/>
    <row r="2529" ht="18" customHeight="1"/>
    <row r="2530" ht="18" customHeight="1"/>
    <row r="2531" ht="18" customHeight="1"/>
    <row r="2532" ht="18" customHeight="1"/>
    <row r="2533" ht="18" customHeight="1"/>
    <row r="2534" ht="18" customHeight="1"/>
    <row r="2535" ht="18" customHeight="1"/>
    <row r="2536" ht="18" customHeight="1"/>
    <row r="2537" ht="18" customHeight="1"/>
    <row r="2538" ht="18" customHeight="1"/>
    <row r="2539" ht="18" customHeight="1"/>
    <row r="2540" ht="18" customHeight="1"/>
    <row r="2541" ht="18" customHeight="1"/>
    <row r="2542" ht="18" customHeight="1"/>
    <row r="2543" ht="18" customHeight="1"/>
    <row r="2544" ht="18" customHeight="1"/>
    <row r="2545" ht="18" customHeight="1"/>
    <row r="2546" ht="18" customHeight="1"/>
    <row r="2547" ht="18" customHeight="1"/>
    <row r="2548" ht="18" customHeight="1"/>
    <row r="2549" ht="18" customHeight="1"/>
    <row r="2550" ht="18" customHeight="1"/>
    <row r="2551" ht="18" customHeight="1"/>
    <row r="2552" ht="18" customHeight="1"/>
    <row r="2553" ht="18" customHeight="1"/>
    <row r="2554" ht="18" customHeight="1"/>
    <row r="2555" ht="18" customHeight="1"/>
    <row r="2556" ht="18" customHeight="1"/>
    <row r="2557" ht="18" customHeight="1"/>
    <row r="2558" ht="18" customHeight="1"/>
    <row r="2559" ht="18" customHeight="1"/>
    <row r="2560" ht="18" customHeight="1"/>
    <row r="2561" ht="18" customHeight="1"/>
    <row r="2562" ht="18" customHeight="1"/>
    <row r="2563" ht="18" customHeight="1"/>
    <row r="2564" ht="18" customHeight="1"/>
    <row r="2565" ht="18" customHeight="1"/>
    <row r="2566" ht="18" customHeight="1"/>
    <row r="2567" ht="18" customHeight="1"/>
    <row r="2568" ht="18" customHeight="1"/>
    <row r="2569" ht="18" customHeight="1"/>
    <row r="2570" ht="18" customHeight="1"/>
    <row r="2571" ht="18" customHeight="1"/>
    <row r="2572" ht="18" customHeight="1"/>
    <row r="2573" ht="18" customHeight="1"/>
    <row r="2574" ht="18" customHeight="1"/>
    <row r="2575" ht="18" customHeight="1"/>
    <row r="2576" ht="18" customHeight="1"/>
    <row r="2577" ht="18" customHeight="1"/>
    <row r="2578" ht="18" customHeight="1"/>
    <row r="2579" ht="18" customHeight="1"/>
    <row r="2580" ht="18" customHeight="1"/>
    <row r="2581" ht="18" customHeight="1"/>
    <row r="2582" ht="18" customHeight="1"/>
    <row r="2583" ht="18" customHeight="1"/>
    <row r="2584" ht="18" customHeight="1"/>
    <row r="2585" ht="18" customHeight="1"/>
    <row r="2586" ht="18" customHeight="1"/>
    <row r="2587" ht="18" customHeight="1"/>
    <row r="2588" ht="18" customHeight="1"/>
    <row r="2589" ht="18" customHeight="1"/>
    <row r="2590" ht="18" customHeight="1"/>
    <row r="2591" ht="18" customHeight="1"/>
    <row r="2592" ht="18" customHeight="1"/>
    <row r="2593" ht="18" customHeight="1"/>
    <row r="2594" ht="18" customHeight="1"/>
    <row r="2595" ht="18" customHeight="1"/>
    <row r="2596" ht="18" customHeight="1"/>
    <row r="2597" ht="18" customHeight="1"/>
    <row r="2598" ht="18" customHeight="1"/>
    <row r="2599" ht="18" customHeight="1"/>
    <row r="2600" ht="18" customHeight="1"/>
    <row r="2601" ht="18" customHeight="1"/>
    <row r="2602" ht="18" customHeight="1"/>
    <row r="2603" ht="18" customHeight="1"/>
    <row r="2604" ht="18" customHeight="1"/>
    <row r="2605" ht="18" customHeight="1"/>
    <row r="2606" ht="18" customHeight="1"/>
    <row r="2607" ht="18" customHeight="1"/>
    <row r="2608" ht="18" customHeight="1"/>
    <row r="2609" ht="18" customHeight="1"/>
    <row r="2610" ht="18" customHeight="1"/>
    <row r="2611" ht="18" customHeight="1"/>
    <row r="2612" ht="18" customHeight="1"/>
    <row r="2613" ht="18" customHeight="1"/>
    <row r="2614" ht="18" customHeight="1"/>
    <row r="2615" ht="18" customHeight="1"/>
    <row r="2616" ht="18" customHeight="1"/>
    <row r="2617" ht="18" customHeight="1"/>
    <row r="2618" ht="18" customHeight="1"/>
    <row r="2619" ht="18" customHeight="1"/>
    <row r="2620" ht="18" customHeight="1"/>
    <row r="2621" ht="18" customHeight="1"/>
    <row r="2622" ht="18" customHeight="1"/>
    <row r="2623" ht="18" customHeight="1"/>
    <row r="2624" ht="18" customHeight="1"/>
    <row r="2625" ht="18" customHeight="1"/>
    <row r="2626" ht="18" customHeight="1"/>
    <row r="2627" ht="18" customHeight="1"/>
    <row r="2628" ht="18" customHeight="1"/>
    <row r="2629" ht="18" customHeight="1"/>
    <row r="2630" ht="18" customHeight="1"/>
    <row r="2631" ht="18" customHeight="1"/>
    <row r="2632" ht="18" customHeight="1"/>
    <row r="2633" ht="18" customHeight="1"/>
    <row r="2634" ht="18" customHeight="1"/>
    <row r="2635" ht="18" customHeight="1"/>
    <row r="2636" ht="18" customHeight="1"/>
    <row r="2637" ht="18" customHeight="1"/>
    <row r="2638" ht="18" customHeight="1"/>
    <row r="2639" ht="18" customHeight="1"/>
    <row r="2640" ht="18" customHeight="1"/>
    <row r="2641" ht="18" customHeight="1"/>
    <row r="2642" ht="18" customHeight="1"/>
    <row r="2643" ht="18" customHeight="1"/>
    <row r="2644" ht="18" customHeight="1"/>
    <row r="2645" ht="18" customHeight="1"/>
    <row r="2646" ht="18" customHeight="1"/>
    <row r="2647" ht="18" customHeight="1"/>
    <row r="2648" ht="18" customHeight="1"/>
    <row r="2649" ht="18" customHeight="1"/>
    <row r="2650" ht="18" customHeight="1"/>
    <row r="2651" ht="18" customHeight="1"/>
    <row r="2652" ht="18" customHeight="1"/>
    <row r="2653" ht="18" customHeight="1"/>
    <row r="2654" ht="18" customHeight="1"/>
    <row r="2655" ht="18" customHeight="1"/>
    <row r="2656" ht="18" customHeight="1"/>
    <row r="2657" ht="18" customHeight="1"/>
    <row r="2658" ht="18" customHeight="1"/>
    <row r="2659" ht="18" customHeight="1"/>
    <row r="2660" ht="18" customHeight="1"/>
    <row r="2661" ht="18" customHeight="1"/>
    <row r="2662" ht="18" customHeight="1"/>
    <row r="2663" ht="18" customHeight="1"/>
    <row r="2664" ht="18" customHeight="1"/>
    <row r="2665" ht="18" customHeight="1"/>
    <row r="2666" ht="18" customHeight="1"/>
    <row r="2667" ht="18" customHeight="1"/>
    <row r="2668" ht="18" customHeight="1"/>
    <row r="2669" ht="18" customHeight="1"/>
    <row r="2670" ht="18" customHeight="1"/>
    <row r="2671" ht="18" customHeight="1"/>
    <row r="2672" ht="18" customHeight="1"/>
    <row r="2673" ht="18" customHeight="1"/>
    <row r="2674" ht="18" customHeight="1"/>
    <row r="2675" ht="18" customHeight="1"/>
    <row r="2676" ht="18" customHeight="1"/>
    <row r="2677" ht="18" customHeight="1"/>
    <row r="2678" ht="18" customHeight="1"/>
    <row r="2679" ht="18" customHeight="1"/>
    <row r="2680" ht="18" customHeight="1"/>
    <row r="2681" ht="18" customHeight="1"/>
    <row r="2682" ht="18" customHeight="1"/>
    <row r="2683" ht="18" customHeight="1"/>
    <row r="2684" ht="18" customHeight="1"/>
    <row r="2685" ht="18" customHeight="1"/>
    <row r="2686" ht="18" customHeight="1"/>
    <row r="2687" ht="18" customHeight="1"/>
    <row r="2688" ht="18" customHeight="1"/>
    <row r="2689" ht="18" customHeight="1"/>
    <row r="2690" ht="18" customHeight="1"/>
    <row r="2691" ht="18" customHeight="1"/>
    <row r="2692" ht="18" customHeight="1"/>
    <row r="2693" ht="18" customHeight="1"/>
    <row r="2694" ht="18" customHeight="1"/>
    <row r="2695" ht="18" customHeight="1"/>
    <row r="2696" ht="18" customHeight="1"/>
    <row r="2697" ht="18" customHeight="1"/>
    <row r="2698" ht="18" customHeight="1"/>
    <row r="2699" ht="18" customHeight="1"/>
    <row r="2700" ht="18" customHeight="1"/>
    <row r="2701" ht="18" customHeight="1"/>
    <row r="2702" ht="18" customHeight="1"/>
    <row r="2703" ht="18" customHeight="1"/>
    <row r="2704" ht="18" customHeight="1"/>
    <row r="2705" ht="18" customHeight="1"/>
    <row r="2706" ht="18" customHeight="1"/>
    <row r="2707" ht="18" customHeight="1"/>
    <row r="2708" ht="18" customHeight="1"/>
    <row r="2709" ht="18" customHeight="1"/>
    <row r="2710" ht="18" customHeight="1"/>
    <row r="2711" ht="18" customHeight="1"/>
    <row r="2712" ht="18" customHeight="1"/>
    <row r="2713" ht="18" customHeight="1"/>
    <row r="2714" ht="18" customHeight="1"/>
    <row r="2715" ht="18" customHeight="1"/>
    <row r="2716" ht="18" customHeight="1"/>
    <row r="2717" ht="18" customHeight="1"/>
    <row r="2718" ht="18" customHeight="1"/>
    <row r="2719" ht="18" customHeight="1"/>
    <row r="2720" ht="18" customHeight="1"/>
    <row r="2721" ht="18" customHeight="1"/>
    <row r="2722" ht="18" customHeight="1"/>
    <row r="2723" ht="18" customHeight="1"/>
    <row r="2724" ht="18" customHeight="1"/>
    <row r="2725" ht="18" customHeight="1"/>
    <row r="2726" ht="18" customHeight="1"/>
    <row r="2727" ht="18" customHeight="1"/>
    <row r="2728" ht="18" customHeight="1"/>
    <row r="2729" ht="18" customHeight="1"/>
    <row r="2730" ht="18" customHeight="1"/>
    <row r="2731" ht="18" customHeight="1"/>
    <row r="2732" ht="18" customHeight="1"/>
    <row r="2733" ht="18" customHeight="1"/>
    <row r="2734" ht="18" customHeight="1"/>
    <row r="2735" ht="18" customHeight="1"/>
    <row r="2736" ht="18" customHeight="1"/>
    <row r="2737" ht="18" customHeight="1"/>
    <row r="2738" ht="18" customHeight="1"/>
    <row r="2739" ht="18" customHeight="1"/>
    <row r="2740" ht="18" customHeight="1"/>
    <row r="2741" ht="18" customHeight="1"/>
    <row r="2742" ht="18" customHeight="1"/>
    <row r="2743" ht="18" customHeight="1"/>
    <row r="2744" ht="18" customHeight="1"/>
    <row r="2745" ht="18" customHeight="1"/>
    <row r="2746" ht="18" customHeight="1"/>
    <row r="2747" ht="18" customHeight="1"/>
    <row r="2748" ht="18" customHeight="1"/>
    <row r="2749" ht="18" customHeight="1"/>
    <row r="2750" ht="18" customHeight="1"/>
    <row r="2751" ht="18" customHeight="1"/>
    <row r="2752" ht="18" customHeight="1"/>
  </sheetData>
  <mergeCells count="73">
    <mergeCell ref="AG16:AI16"/>
    <mergeCell ref="AG14:AI14"/>
    <mergeCell ref="AJ14:AN16"/>
    <mergeCell ref="R15:T15"/>
    <mergeCell ref="U15:W15"/>
    <mergeCell ref="X15:Z15"/>
    <mergeCell ref="AA15:AC15"/>
    <mergeCell ref="AD15:AF15"/>
    <mergeCell ref="AG15:AI15"/>
    <mergeCell ref="R16:T16"/>
    <mergeCell ref="U16:W16"/>
    <mergeCell ref="AD14:AF14"/>
    <mergeCell ref="X16:Z16"/>
    <mergeCell ref="AA16:AC16"/>
    <mergeCell ref="X14:Z14"/>
    <mergeCell ref="AA14:AC14"/>
    <mergeCell ref="R11:T11"/>
    <mergeCell ref="U11:W11"/>
    <mergeCell ref="B14:E16"/>
    <mergeCell ref="R14:T14"/>
    <mergeCell ref="R12:T12"/>
    <mergeCell ref="U14:W14"/>
    <mergeCell ref="H11:I11"/>
    <mergeCell ref="J11:Q11"/>
    <mergeCell ref="F11:G11"/>
    <mergeCell ref="AD16:AF16"/>
    <mergeCell ref="F16:Q16"/>
    <mergeCell ref="U12:W12"/>
    <mergeCell ref="F13:Q13"/>
    <mergeCell ref="R13:T13"/>
    <mergeCell ref="U13:W13"/>
    <mergeCell ref="X13:Z13"/>
    <mergeCell ref="F12:G12"/>
    <mergeCell ref="H12:I12"/>
    <mergeCell ref="J12:Q12"/>
    <mergeCell ref="F14:G14"/>
    <mergeCell ref="F15:G15"/>
    <mergeCell ref="H14:I14"/>
    <mergeCell ref="J14:Q14"/>
    <mergeCell ref="H15:I15"/>
    <mergeCell ref="J15:Q15"/>
    <mergeCell ref="B5:D5"/>
    <mergeCell ref="E5:I5"/>
    <mergeCell ref="H7:I10"/>
    <mergeCell ref="AJ11:AN13"/>
    <mergeCell ref="X12:Z12"/>
    <mergeCell ref="AA12:AC12"/>
    <mergeCell ref="AD12:AF12"/>
    <mergeCell ref="AG12:AI12"/>
    <mergeCell ref="AD13:AF13"/>
    <mergeCell ref="AG13:AI13"/>
    <mergeCell ref="AA13:AC13"/>
    <mergeCell ref="X11:Z11"/>
    <mergeCell ref="AA11:AC11"/>
    <mergeCell ref="AD11:AF11"/>
    <mergeCell ref="AG11:AI11"/>
    <mergeCell ref="B11:E13"/>
    <mergeCell ref="J7:Q10"/>
    <mergeCell ref="F7:G10"/>
    <mergeCell ref="AG10:AI10"/>
    <mergeCell ref="B2:AN3"/>
    <mergeCell ref="B7:E10"/>
    <mergeCell ref="R7:AI8"/>
    <mergeCell ref="AJ7:AN10"/>
    <mergeCell ref="R9:W9"/>
    <mergeCell ref="X9:AC9"/>
    <mergeCell ref="AD9:AI9"/>
    <mergeCell ref="R10:T10"/>
    <mergeCell ref="U10:W10"/>
    <mergeCell ref="X10:Z10"/>
    <mergeCell ref="AA10:AC10"/>
    <mergeCell ref="AD10:AF10"/>
    <mergeCell ref="AL6:AN6"/>
  </mergeCells>
  <phoneticPr fontId="3"/>
  <pageMargins left="0.78700000000000003" right="0.78700000000000003" top="0.98399999999999999" bottom="0.98399999999999999" header="0.51200000000000001" footer="0.51200000000000001"/>
  <pageSetup paperSize="9" scale="80" fitToHeight="0" orientation="landscape" r:id="rId1"/>
  <headerFooter alignWithMargins="0"/>
  <ignoredErrors>
    <ignoredError sqref="AD1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別紙1</vt:lpstr>
      <vt:lpstr>別紙2</vt:lpstr>
      <vt:lpstr>別紙3</vt:lpstr>
      <vt:lpstr>別紙4</vt:lpstr>
      <vt:lpstr>別紙5</vt:lpstr>
      <vt:lpstr>別紙6</vt:lpstr>
      <vt:lpstr>別紙7</vt:lpstr>
      <vt:lpstr>様式Ⅰ</vt:lpstr>
      <vt:lpstr>様式Ⅱ</vt:lpstr>
      <vt:lpstr>様式Ⅲ</vt:lpstr>
      <vt:lpstr>様式Ⅳ</vt:lpstr>
      <vt:lpstr>様式Ⅴ</vt:lpstr>
      <vt:lpstr>プルダウン項目</vt:lpstr>
      <vt:lpstr>プルダウン項目!Print_Area</vt:lpstr>
      <vt:lpstr>別紙1!Print_Area</vt:lpstr>
      <vt:lpstr>別紙2!Print_Area</vt:lpstr>
      <vt:lpstr>別紙3!Print_Area</vt:lpstr>
      <vt:lpstr>別紙4!Print_Area</vt:lpstr>
      <vt:lpstr>別紙5!Print_Area</vt:lpstr>
      <vt:lpstr>別紙6!Print_Area</vt:lpstr>
      <vt:lpstr>別紙7!Print_Area</vt:lpstr>
      <vt:lpstr>様式Ⅰ!Print_Area</vt:lpstr>
      <vt:lpstr>様式Ⅱ!Print_Area</vt:lpstr>
      <vt:lpstr>様式Ⅲ!Print_Area</vt:lpstr>
      <vt:lpstr>様式Ⅳ!Print_Area</vt:lpstr>
      <vt:lpstr>様式Ⅴ!Print_Area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2026-04-08T01:11:32Z</dcterms:created>
  <dcterms:modified xsi:type="dcterms:W3CDTF">2026-04-08T01:11:39Z</dcterms:modified>
</cp:coreProperties>
</file>