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05" windowWidth="14985" windowHeight="5010" activeTab="0"/>
  </bookViews>
  <sheets>
    <sheet name="調査様式" sheetId="1" r:id="rId1"/>
    <sheet name="記入例" sheetId="2" r:id="rId2"/>
  </sheets>
  <definedNames>
    <definedName name="_xlnm.Print_Area" localSheetId="1">'記入例'!$A$1:$AA$11</definedName>
    <definedName name="_xlnm.Print_Area" localSheetId="0">'調査様式'!$A$1:$AA$11</definedName>
  </definedNames>
  <calcPr fullCalcOnLoad="1"/>
</workbook>
</file>

<file path=xl/sharedStrings.xml><?xml version="1.0" encoding="utf-8"?>
<sst xmlns="http://schemas.openxmlformats.org/spreadsheetml/2006/main" count="263" uniqueCount="135">
  <si>
    <t>都道府県名</t>
  </si>
  <si>
    <t>申請主体名
（地方公共団体名）</t>
  </si>
  <si>
    <t>備考</t>
  </si>
  <si>
    <t>申請分類</t>
  </si>
  <si>
    <t>北海道</t>
  </si>
  <si>
    <t>規制の特例措置の番号</t>
  </si>
  <si>
    <t>新規・変更の別</t>
  </si>
  <si>
    <t>地域再生計画の概要</t>
  </si>
  <si>
    <t>特区計画の概要</t>
  </si>
  <si>
    <t>特区の区域の範囲</t>
  </si>
  <si>
    <t>セル内部での改行は、ウインドウズの場合「Alt+Enter」です。</t>
  </si>
  <si>
    <t>※列の挿入、セルの結合は絶対に行わないでください。　</t>
  </si>
  <si>
    <t>担当部署</t>
  </si>
  <si>
    <t>担当者名</t>
  </si>
  <si>
    <t>電話</t>
  </si>
  <si>
    <t>③テーマが異なる複数の計画を申請する場合は、行を挿入して記入してください。</t>
  </si>
  <si>
    <t>④その他、下記の記載に当たっての留意事項や、別シートの記入例を参考としてください。</t>
  </si>
  <si>
    <t>②既存の特区計画を単に地域再生計画の関連事業として位置づける場合、当該特区計画をここに記載する必要はありません。</t>
  </si>
  <si>
    <t>地域再生計画の名称</t>
  </si>
  <si>
    <t>特区の名称</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</si>
  <si>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</si>
  <si>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</si>
  <si>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</si>
  <si>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</si>
  <si>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</si>
  <si>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</si>
  <si>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</si>
  <si>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</si>
  <si>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</si>
  <si>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</si>
  <si>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</si>
  <si>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</si>
  <si>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</si>
  <si>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</si>
  <si>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</si>
  <si>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</si>
  <si>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</si>
  <si>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</si>
  <si>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</si>
  <si>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</si>
  <si>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</si>
  <si>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</si>
  <si>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</si>
  <si>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</si>
  <si>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</si>
  <si>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</si>
  <si>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</si>
  <si>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</si>
  <si>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</si>
  <si>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</si>
  <si>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</si>
  <si>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</si>
  <si>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</si>
  <si>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</si>
  <si>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</si>
  <si>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</si>
  <si>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</si>
  <si>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</si>
  <si>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</si>
  <si>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</si>
  <si>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</si>
  <si>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</si>
  <si>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</si>
  <si>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</si>
  <si>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</si>
  <si>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</si>
  <si>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</si>
  <si>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</si>
  <si>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</si>
  <si>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</si>
  <si>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</si>
  <si>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</si>
  <si>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</si>
  <si>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</si>
  <si>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</si>
  <si>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</si>
  <si>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</si>
  <si>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</si>
  <si>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</si>
  <si>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</si>
  <si>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</si>
  <si>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住環境・コミュニティ再生</t>
  </si>
  <si>
    <t>地場産業・中小企業活性化</t>
  </si>
  <si>
    <t>産業再生・産学連携・雇用創出</t>
  </si>
  <si>
    <t>都市農村交流・農林水産・バイオマス</t>
  </si>
  <si>
    <t>国際交流・観光</t>
  </si>
  <si>
    <t>文化、生涯学習</t>
  </si>
  <si>
    <t>生活福祉</t>
  </si>
  <si>
    <t>地域再生分野</t>
  </si>
  <si>
    <t>特区分野</t>
  </si>
  <si>
    <t>ｆａｘ</t>
  </si>
  <si>
    <t>特別の措置及び支援措置の番号</t>
  </si>
  <si>
    <t>地方公共団体コード
（１）</t>
  </si>
  <si>
    <t>地方公共団体コード
（２）</t>
  </si>
  <si>
    <t>複数の都道府県にまたがる場合は、「50」を選択してください。</t>
  </si>
  <si>
    <t>複数の都道府県にまたがる場合は、「その他」を選択してください。</t>
  </si>
  <si>
    <t>構造改革特区</t>
  </si>
  <si>
    <t>地域再生</t>
  </si>
  <si>
    <t>メール
アドレス</t>
  </si>
  <si>
    <t>特定（健康まちづくり）</t>
  </si>
  <si>
    <t>特定（郊外住宅団地再生）</t>
  </si>
  <si>
    <t>特定（中山間地等の集落再生）</t>
  </si>
  <si>
    <t>特定（６次産業化等）</t>
  </si>
  <si>
    <t>特定（再生可能エネルギー等の活用）</t>
  </si>
  <si>
    <t>特別の措置及び支援措置の名称</t>
  </si>
  <si>
    <t>規制の特例措置の名称</t>
  </si>
  <si>
    <t>707(708)</t>
  </si>
  <si>
    <t>特定農業者による特定酒類の製造事業</t>
  </si>
  <si>
    <t>特定政策課題に関する事項の記載の有無</t>
  </si>
  <si>
    <t>地域再生計画の区域の範囲</t>
  </si>
  <si>
    <t>**(***)****</t>
  </si>
  <si>
    <t>平成〇○年〇○月合併予定</t>
  </si>
  <si>
    <t>必要に応じてご活用ください。
地域再生法第１７条の５に規定する手続きの特例を活用する場合は、その旨を記入ください。</t>
  </si>
  <si>
    <t>　構造改革特区計画の認定申請　計画概要</t>
  </si>
  <si>
    <t>①一つの目標・テーマの計画は、１行に記入してください。</t>
  </si>
  <si>
    <t>1：特区計画申請のみ
2：地域再生計画申請のみ
3：特区計画と地域再生計画両方の申請</t>
  </si>
  <si>
    <t xml:space="preserve">0：新規申請
1：特例の追加（削除）を伴う変更申請
2：特例の追加（削除）を伴わない変更申請
3：特区の取消
</t>
  </si>
  <si>
    <r>
      <rPr>
        <u val="single"/>
        <sz val="11"/>
        <color indexed="10"/>
        <rFont val="ＭＳ Ｐゴシック"/>
        <family val="3"/>
      </rPr>
      <t>連絡先のメールアドレスは、複数記入するか複数の担当者が確認できるもの（代表メールアドレス等）としてください。</t>
    </r>
    <r>
      <rPr>
        <sz val="11"/>
        <color indexed="61"/>
        <rFont val="ＭＳ Ｐゴシック"/>
        <family val="3"/>
      </rPr>
      <t xml:space="preserve">
複数の地方公共団体の共同申請の場合は、代表となる地方公共団体の担当者を記入願います。</t>
    </r>
  </si>
  <si>
    <t>町村の場合は都道府県名から記入してください。
【例１】○○県○○郡○○町の区域の一部（□□地区）
【例2】△△市の全域</t>
  </si>
  <si>
    <r>
      <t>申請する全ての特例措置の番号を記入してください（</t>
    </r>
    <r>
      <rPr>
        <sz val="11"/>
        <color indexed="10"/>
        <rFont val="ＭＳ Ｐゴシック"/>
        <family val="3"/>
      </rPr>
      <t>半角数字</t>
    </r>
    <r>
      <rPr>
        <sz val="11"/>
        <color indexed="20"/>
        <rFont val="ＭＳ Ｐゴシック"/>
        <family val="3"/>
      </rPr>
      <t>）。
変更申請で</t>
    </r>
    <r>
      <rPr>
        <sz val="11"/>
        <color indexed="20"/>
        <rFont val="ＭＳ Ｐゴシック"/>
        <family val="3"/>
      </rPr>
      <t>あって、規制の特例措置を追加(削除)する場合は、現計画の規制の特例番号を全て記入するとともに、追加（削除）する番号に下線（取消線）を付してください。</t>
    </r>
  </si>
  <si>
    <t>申請する全ての特例措置の名称を記入してください。
変更申請であって、規制の特例措置を追加(削除)する場合は、現計画の規制の特例措置の名称を全て記入するとともに、追加（削除）する名称に下線（取消線）を付してください。</t>
  </si>
  <si>
    <t>記入に当たっての留意事項</t>
  </si>
  <si>
    <t>△△町</t>
  </si>
  <si>
    <t>△○×どぶろく特区</t>
  </si>
  <si>
    <t>北海道○○郡△△町の全域</t>
  </si>
  <si>
    <t>　△△町には、年間○○万人の観光客が訪れているがそのほとんどが日帰りの観光客で有り、通過型観光からの脱却が課題となっている。そこで、農村景観や歴史文化など地域資源を生かし滞在型観光へと転換を図る必要がある。
　特例措置を活用した「どぶろく」の製造をきっかけに宿泊者が増え、都市と農村交流が拡大することで地域の活性化を図る。</t>
  </si>
  <si>
    <t>農林振興課××係</t>
  </si>
  <si>
    <t>特区　太郎</t>
  </si>
  <si>
    <t>tokku@△△.town.jp</t>
  </si>
  <si>
    <r>
      <t>下記の事項を中心に記載してください。その際の文字数は、</t>
    </r>
    <r>
      <rPr>
        <u val="double"/>
        <sz val="11"/>
        <color indexed="10"/>
        <rFont val="ＭＳ Ｐゴシック"/>
        <family val="3"/>
      </rPr>
      <t>２５０字以内</t>
    </r>
    <r>
      <rPr>
        <sz val="11"/>
        <color indexed="61"/>
        <rFont val="ＭＳ Ｐゴシック"/>
        <family val="3"/>
      </rPr>
      <t xml:space="preserve">(厳守)で記述してください。
①現状と課題
②課題に対してどのような特例措置を活用するのか
③特例措置を活用するねらい、効果等
記載した内容は計画が認定された場合、当事務局のホームページ上に「認定された構造改革特別区域計画」の「構造改革特別区域計画の概要」等として公開しますので、記載に当たりご留意ください。
</t>
    </r>
  </si>
  <si>
    <t>【様式１】</t>
  </si>
  <si>
    <t>(1)一つの目標・テーマの計画は、１行に記入してください。</t>
  </si>
  <si>
    <t>(2)既存の特区計画を単に地域再生計画の関連事業として位置づける場合、当該特区計画をここに記載する必要はありません。</t>
  </si>
  <si>
    <t>(3)テーマが異なる複数の計画を申請する場合は、行を挿入して記入してください。</t>
  </si>
  <si>
    <t>(4)その他、下記の記載に当たっての留意事項や、別シートの記入例を参考としてください。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</si>
</sst>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
    <numFmt numFmtId="178" formatCode="00"/>
  </numFmts>
  <fonts count="49">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b/>
      <sz val="11"/>
      <color indexed="1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b/>
      <sz val="14"/>
      <name val="ＭＳ Ｐゴシック"/>
      <family val="3"/>
    </font>
    <font>
      <sz val="10"/>
      <name val="ＭＳ Ｐゴシック"/>
      <family val="3"/>
    </font>
    <font>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80008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C99FF"/>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diagonalUp="1">
      <left style="thin"/>
      <right style="thin"/>
      <top style="thin"/>
      <bottom style="thin"/>
      <diagonal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52">
    <xf numFmtId="0" fontId="0" fillId="0" borderId="0" xfId="0" applyAlignment="1">
      <alignment/>
    </xf>
    <xf numFmtId="0" fontId="3" fillId="0" borderId="0" xfId="0" applyFont="1" applyAlignment="1">
      <alignment vertical="top"/>
    </xf>
    <xf numFmtId="0" fontId="5" fillId="0" borderId="0" xfId="0" applyFont="1" applyAlignment="1">
      <alignment horizontal="left"/>
    </xf>
    <xf numFmtId="0" fontId="11" fillId="0" borderId="0" xfId="0" applyFont="1" applyAlignment="1">
      <alignment/>
    </xf>
    <xf numFmtId="0" fontId="4" fillId="0" borderId="0" xfId="0" applyFont="1" applyAlignment="1">
      <alignment vertical="top" wrapText="1"/>
    </xf>
    <xf numFmtId="0" fontId="4" fillId="0" borderId="0" xfId="0" applyFont="1" applyAlignment="1">
      <alignment vertical="top"/>
    </xf>
    <xf numFmtId="0" fontId="0" fillId="33" borderId="0" xfId="0" applyFill="1" applyAlignment="1">
      <alignment/>
    </xf>
    <xf numFmtId="0" fontId="7" fillId="0" borderId="0" xfId="61" applyFont="1" applyFill="1" applyBorder="1" applyAlignment="1">
      <alignment horizontal="left" vertical="center"/>
      <protection/>
    </xf>
    <xf numFmtId="0" fontId="7" fillId="0" borderId="0" xfId="0" applyFont="1" applyAlignment="1">
      <alignment/>
    </xf>
    <xf numFmtId="0" fontId="9" fillId="34" borderId="0" xfId="0" applyFont="1" applyFill="1" applyBorder="1" applyAlignment="1">
      <alignment vertical="top" wrapText="1"/>
    </xf>
    <xf numFmtId="0" fontId="0" fillId="0" borderId="10" xfId="0" applyBorder="1" applyAlignment="1">
      <alignment vertical="center" wrapText="1"/>
    </xf>
    <xf numFmtId="49" fontId="0" fillId="0" borderId="10" xfId="0" applyNumberFormat="1" applyFill="1" applyBorder="1" applyAlignment="1">
      <alignment horizontal="center" vertical="center" wrapText="1"/>
    </xf>
    <xf numFmtId="178"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0" fontId="0" fillId="0" borderId="10" xfId="0" applyNumberFormat="1" applyFill="1" applyBorder="1" applyAlignment="1">
      <alignment vertical="center" wrapText="1"/>
    </xf>
    <xf numFmtId="49" fontId="6"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9" fillId="34" borderId="10" xfId="0" applyFont="1" applyFill="1" applyBorder="1" applyAlignment="1">
      <alignment vertical="top" wrapText="1"/>
    </xf>
    <xf numFmtId="0" fontId="9" fillId="34" borderId="10" xfId="0" applyFont="1" applyFill="1" applyBorder="1" applyAlignment="1">
      <alignment horizontal="left" vertical="top" wrapText="1"/>
    </xf>
    <xf numFmtId="49" fontId="9" fillId="34" borderId="10" xfId="0" applyNumberFormat="1" applyFont="1" applyFill="1" applyBorder="1" applyAlignment="1">
      <alignment horizontal="left" vertical="top" wrapText="1"/>
    </xf>
    <xf numFmtId="0" fontId="8" fillId="34" borderId="10" xfId="0" applyFont="1" applyFill="1" applyBorder="1" applyAlignment="1">
      <alignment horizontal="left" vertical="top" wrapText="1"/>
    </xf>
    <xf numFmtId="0" fontId="0" fillId="0" borderId="0" xfId="0" applyFill="1" applyAlignment="1">
      <alignment/>
    </xf>
    <xf numFmtId="0" fontId="8" fillId="35" borderId="10" xfId="0" applyFont="1" applyFill="1" applyBorder="1" applyAlignment="1">
      <alignment vertical="top" wrapText="1"/>
    </xf>
    <xf numFmtId="49" fontId="0" fillId="0" borderId="10" xfId="0" applyNumberFormat="1" applyFont="1" applyFill="1" applyBorder="1" applyAlignment="1">
      <alignment horizontal="center" vertical="center" wrapText="1"/>
    </xf>
    <xf numFmtId="0" fontId="0" fillId="36" borderId="11" xfId="0" applyFill="1" applyBorder="1" applyAlignment="1">
      <alignment vertical="center" wrapText="1"/>
    </xf>
    <xf numFmtId="0" fontId="0" fillId="36" borderId="11" xfId="0" applyFill="1" applyBorder="1" applyAlignment="1">
      <alignment horizontal="center" vertical="center" wrapText="1"/>
    </xf>
    <xf numFmtId="0" fontId="0" fillId="36" borderId="11" xfId="0" applyFill="1" applyBorder="1" applyAlignment="1">
      <alignment horizontal="center" vertical="center"/>
    </xf>
    <xf numFmtId="0" fontId="0" fillId="36" borderId="11" xfId="0" applyFill="1" applyBorder="1" applyAlignment="1">
      <alignment/>
    </xf>
    <xf numFmtId="0" fontId="0" fillId="36" borderId="12" xfId="0" applyFill="1" applyBorder="1" applyAlignment="1">
      <alignment horizontal="center" vertical="center" wrapText="1"/>
    </xf>
    <xf numFmtId="0" fontId="0" fillId="36" borderId="10" xfId="0" applyFill="1" applyBorder="1" applyAlignment="1">
      <alignment horizontal="center" vertical="center" wrapText="1"/>
    </xf>
    <xf numFmtId="49" fontId="0" fillId="36" borderId="12" xfId="0" applyNumberFormat="1" applyFill="1" applyBorder="1" applyAlignment="1">
      <alignment horizontal="center" vertical="center" wrapText="1"/>
    </xf>
    <xf numFmtId="0" fontId="0" fillId="36" borderId="12" xfId="0" applyFill="1" applyBorder="1" applyAlignment="1">
      <alignment horizontal="center" vertical="center"/>
    </xf>
    <xf numFmtId="0" fontId="0" fillId="36" borderId="12" xfId="0" applyFont="1" applyFill="1" applyBorder="1" applyAlignment="1">
      <alignment horizontal="center" vertical="center" wrapText="1"/>
    </xf>
    <xf numFmtId="0" fontId="48" fillId="34" borderId="10" xfId="0" applyFont="1" applyFill="1" applyBorder="1" applyAlignment="1">
      <alignment vertical="top" wrapText="1"/>
    </xf>
    <xf numFmtId="49" fontId="48" fillId="34" borderId="10" xfId="0" applyNumberFormat="1" applyFont="1" applyFill="1" applyBorder="1" applyAlignment="1">
      <alignment horizontal="left" vertical="top" wrapText="1"/>
    </xf>
    <xf numFmtId="49" fontId="0" fillId="0" borderId="13" xfId="0" applyNumberFormat="1" applyFon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NumberFormat="1" applyFill="1" applyBorder="1" applyAlignment="1">
      <alignment vertical="center" wrapText="1"/>
    </xf>
    <xf numFmtId="0" fontId="12" fillId="0" borderId="13" xfId="0" applyNumberFormat="1" applyFont="1" applyFill="1" applyBorder="1" applyAlignment="1">
      <alignment horizontal="center" vertical="center" wrapText="1"/>
    </xf>
    <xf numFmtId="0" fontId="0" fillId="0" borderId="13" xfId="0" applyBorder="1" applyAlignment="1">
      <alignment horizontal="center" vertical="center"/>
    </xf>
    <xf numFmtId="0" fontId="0" fillId="36" borderId="11" xfId="0" applyFill="1" applyBorder="1" applyAlignment="1">
      <alignment horizontal="center" vertical="center" wrapText="1"/>
    </xf>
    <xf numFmtId="178" fontId="0" fillId="0" borderId="0" xfId="0" applyNumberFormat="1" applyAlignment="1">
      <alignment horizontal="right"/>
    </xf>
    <xf numFmtId="0" fontId="7" fillId="0" borderId="0" xfId="0" applyFont="1" applyAlignment="1">
      <alignment vertical="center" wrapText="1"/>
    </xf>
    <xf numFmtId="0" fontId="6" fillId="0" borderId="0" xfId="0" applyFont="1" applyAlignment="1">
      <alignment horizontal="right"/>
    </xf>
    <xf numFmtId="0" fontId="0" fillId="36" borderId="11" xfId="0" applyFill="1" applyBorder="1" applyAlignment="1">
      <alignment horizontal="center" vertical="center" wrapText="1"/>
    </xf>
    <xf numFmtId="0" fontId="8" fillId="34" borderId="10" xfId="0" applyFont="1" applyFill="1" applyBorder="1" applyAlignment="1">
      <alignment horizontal="left" vertical="top" wrapText="1"/>
    </xf>
    <xf numFmtId="0" fontId="0" fillId="36" borderId="14" xfId="0" applyFill="1" applyBorder="1" applyAlignment="1">
      <alignment horizontal="center" vertical="center" wrapText="1"/>
    </xf>
    <xf numFmtId="0" fontId="0" fillId="36" borderId="15" xfId="0" applyFill="1" applyBorder="1" applyAlignment="1">
      <alignment horizontal="center" vertical="center" wrapText="1"/>
    </xf>
    <xf numFmtId="0" fontId="0" fillId="36" borderId="16" xfId="0"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とりまとめ表（H15.04.16）" xfId="61"/>
    <cellStyle name="良い" xfId="62"/>
  </cellStyles>
  <dxfs count="20">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4</xdr:row>
      <xdr:rowOff>28575</xdr:rowOff>
    </xdr:from>
    <xdr:to>
      <xdr:col>15</xdr:col>
      <xdr:colOff>38100</xdr:colOff>
      <xdr:row>6</xdr:row>
      <xdr:rowOff>200025</xdr:rowOff>
    </xdr:to>
    <xdr:sp>
      <xdr:nvSpPr>
        <xdr:cNvPr id="1" name="AutoShape 2"/>
        <xdr:cNvSpPr>
          <a:spLocks/>
        </xdr:cNvSpPr>
      </xdr:nvSpPr>
      <xdr:spPr>
        <a:xfrm>
          <a:off x="8562975" y="1076325"/>
          <a:ext cx="6686550" cy="571500"/>
        </a:xfrm>
        <a:prstGeom prst="horizontalScroll">
          <a:avLst/>
        </a:prstGeom>
        <a:solidFill>
          <a:srgbClr val="FFFF00"/>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A62"/>
  <sheetViews>
    <sheetView tabSelected="1" view="pageBreakPreview" zoomScale="85" zoomScaleNormal="75" zoomScaleSheetLayoutView="85" zoomScalePageLayoutView="0" workbookViewId="0" topLeftCell="A1">
      <selection activeCell="B7" sqref="B7"/>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75390625" style="0" customWidth="1"/>
    <col min="14" max="14" width="14.25390625" style="0" customWidth="1"/>
    <col min="15" max="16" width="14.625" style="0" customWidth="1"/>
    <col min="17" max="17" width="40.625" style="0" customWidth="1"/>
    <col min="18" max="19" width="11.75390625" style="0" customWidth="1"/>
    <col min="20" max="20" width="14.25390625" style="0" customWidth="1"/>
    <col min="21" max="21" width="14.625" style="0" customWidth="1"/>
    <col min="22" max="26" width="9.25390625" style="0" customWidth="1"/>
    <col min="27" max="27" width="9.625" style="0" bestFit="1" customWidth="1"/>
    <col min="28" max="28" width="9.125" style="0" bestFit="1" customWidth="1"/>
    <col min="29" max="29" width="13.00390625" style="0" customWidth="1"/>
  </cols>
  <sheetData>
    <row r="1" spans="1:27" ht="25.5" customHeight="1">
      <c r="A1" s="3" t="s">
        <v>113</v>
      </c>
      <c r="AA1" s="46" t="s">
        <v>130</v>
      </c>
    </row>
    <row r="2" ht="25.5" customHeight="1">
      <c r="B2" t="s">
        <v>121</v>
      </c>
    </row>
    <row r="3" spans="2:14" ht="15.75" customHeight="1">
      <c r="B3" t="s">
        <v>131</v>
      </c>
      <c r="L3" s="2" t="s">
        <v>11</v>
      </c>
      <c r="M3" s="2"/>
      <c r="N3" s="2"/>
    </row>
    <row r="4" spans="2:12" ht="15.75" customHeight="1">
      <c r="B4" t="s">
        <v>132</v>
      </c>
      <c r="L4" t="s">
        <v>10</v>
      </c>
    </row>
    <row r="5" ht="15.75" customHeight="1">
      <c r="B5" t="s">
        <v>133</v>
      </c>
    </row>
    <row r="6" ht="15.75" customHeight="1">
      <c r="B6" t="s">
        <v>134</v>
      </c>
    </row>
    <row r="7" ht="15.75" customHeight="1"/>
    <row r="8" spans="1:27" ht="26.25" customHeight="1">
      <c r="A8" s="26"/>
      <c r="B8" s="47" t="s">
        <v>6</v>
      </c>
      <c r="C8" s="47"/>
      <c r="D8" s="27">
        <f>IF(ISBLANK(D10),(IF(ISBLANK(E10),(IF(ISBLANK(F10),"","未入力注意")),"未入力注意")),"")</f>
      </c>
      <c r="E8" s="27">
        <f>IF(ISBLANK(F10),"",IF(ISBLANK(E10),"未入力注意",""))</f>
      </c>
      <c r="F8" s="27">
        <f>IF(ISBLANK(F10),IF(ISBLANK(G10),"","注意！"),IF(INT(F10/1000)&lt;&gt;D10,IF(ISBLANK(D10),"",IF(D10=50,"","注意！")),""))</f>
      </c>
      <c r="G8" s="27">
        <f>IF(ISBLANK(G10),"",IF(INT(G10/1000)&lt;&gt;D10,IF(ISBLANK(D10),IF(G10&lt;=F10,"注意！",""),IF(D10=50,"","注意！")),IF(G10&lt;=F10,"注意！","")))</f>
      </c>
      <c r="H8" s="27">
        <f>IF(ISERROR(FIND(CHAR(10),H10)),IF(ISERROR(FIND("　",H10)),"","注意！"),"注意！")</f>
      </c>
      <c r="I8" s="49" t="s">
        <v>97</v>
      </c>
      <c r="J8" s="50"/>
      <c r="K8" s="50"/>
      <c r="L8" s="50"/>
      <c r="M8" s="50"/>
      <c r="N8" s="51"/>
      <c r="O8" s="49" t="s">
        <v>96</v>
      </c>
      <c r="P8" s="50"/>
      <c r="Q8" s="50"/>
      <c r="R8" s="50"/>
      <c r="S8" s="50"/>
      <c r="T8" s="51"/>
      <c r="U8" s="28"/>
      <c r="V8" s="29"/>
      <c r="W8" s="29"/>
      <c r="X8" s="29"/>
      <c r="Y8" s="29"/>
      <c r="Z8" s="29"/>
      <c r="AA8" s="29"/>
    </row>
    <row r="9" spans="1:27" ht="83.25" customHeight="1">
      <c r="A9" s="30" t="s">
        <v>3</v>
      </c>
      <c r="B9" s="31" t="str">
        <f>IF((A10=2)*(B10&lt;&gt;""),"注意！地域再生のみならばここは空欄です","特区")</f>
        <v>特区</v>
      </c>
      <c r="C9" s="31" t="str">
        <f>IF((A10=1)*(C10&lt;&gt;""),"注意！特区のみならばここは空欄です","地域再生")</f>
        <v>地域再生</v>
      </c>
      <c r="D9" s="30" t="str">
        <f>IF(ISBLANK(D10),"都道府県番号",IF(ISBLANK(E10),"都道府県番号",IF(VLOOKUP(D10,$D$15:$E$62,2,FALSE)=E10,"都道府県番号","注意！番号に誤りはないか")))</f>
        <v>都道府県番号</v>
      </c>
      <c r="E9" s="30" t="s">
        <v>0</v>
      </c>
      <c r="F9" s="30" t="s">
        <v>92</v>
      </c>
      <c r="G9" s="30" t="s">
        <v>93</v>
      </c>
      <c r="H9" s="30" t="s">
        <v>1</v>
      </c>
      <c r="I9" s="30" t="s">
        <v>18</v>
      </c>
      <c r="J9" s="30" t="s">
        <v>109</v>
      </c>
      <c r="K9" s="30" t="s">
        <v>7</v>
      </c>
      <c r="L9" s="32" t="s">
        <v>91</v>
      </c>
      <c r="M9" s="32" t="s">
        <v>104</v>
      </c>
      <c r="N9" s="32" t="s">
        <v>88</v>
      </c>
      <c r="O9" s="30" t="s">
        <v>19</v>
      </c>
      <c r="P9" s="30" t="s">
        <v>9</v>
      </c>
      <c r="Q9" s="30" t="s">
        <v>8</v>
      </c>
      <c r="R9" s="32" t="s">
        <v>5</v>
      </c>
      <c r="S9" s="32" t="s">
        <v>105</v>
      </c>
      <c r="T9" s="32" t="s">
        <v>89</v>
      </c>
      <c r="U9" s="33" t="s">
        <v>2</v>
      </c>
      <c r="V9" s="34" t="s">
        <v>12</v>
      </c>
      <c r="W9" s="34" t="s">
        <v>13</v>
      </c>
      <c r="X9" s="34" t="s">
        <v>14</v>
      </c>
      <c r="Y9" s="34" t="s">
        <v>90</v>
      </c>
      <c r="Z9" s="34" t="s">
        <v>98</v>
      </c>
      <c r="AA9" s="30" t="s">
        <v>108</v>
      </c>
    </row>
    <row r="10" spans="1:27" ht="219" customHeight="1">
      <c r="A10" s="11"/>
      <c r="B10" s="11"/>
      <c r="C10" s="37"/>
      <c r="D10" s="12"/>
      <c r="E10" s="13"/>
      <c r="F10" s="14"/>
      <c r="G10" s="14"/>
      <c r="H10" s="13"/>
      <c r="I10" s="38"/>
      <c r="J10" s="39"/>
      <c r="K10" s="40"/>
      <c r="L10" s="37"/>
      <c r="M10" s="37"/>
      <c r="N10" s="41"/>
      <c r="O10" s="13"/>
      <c r="P10" s="13"/>
      <c r="Q10" s="15"/>
      <c r="R10" s="16"/>
      <c r="S10" s="25"/>
      <c r="T10" s="17"/>
      <c r="U10" s="10"/>
      <c r="V10" s="18"/>
      <c r="W10" s="18"/>
      <c r="X10" s="18"/>
      <c r="Y10" s="18"/>
      <c r="Z10" s="18"/>
      <c r="AA10" s="42"/>
    </row>
    <row r="11" spans="1:27" s="1" customFormat="1" ht="408.75" customHeight="1">
      <c r="A11" s="19" t="s">
        <v>115</v>
      </c>
      <c r="B11" s="19" t="s">
        <v>116</v>
      </c>
      <c r="C11" s="19"/>
      <c r="D11" s="19" t="s">
        <v>94</v>
      </c>
      <c r="E11" s="19" t="s">
        <v>95</v>
      </c>
      <c r="F11" s="19" t="str">
        <f>IF(F8="注意！","【注意！】コード番号に誤りがないかご確認下さい。","申請者の地方公共団体のコード（５桁）を半角数字で記入してください。共同申請の場合、一番目に番号の若い地方公共団体のコードを記入してください。")</f>
        <v>申請者の地方公共団体のコード（５桁）を半角数字で記入してください。共同申請の場合、一番目に番号の若い地方公共団体のコードを記入してください。</v>
      </c>
      <c r="G11" s="19"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19" t="str">
        <f>IF(H8="注意！","共同申請する場合は､全ての地方公共団体名を記入してください。複数の場合は改行やスペースで整形しないで「、」で区切って続けて記入してください。","共同申請する場合は､全ての団体名を記入してください。
複数の場合は改行しないで「、」で区切って続けて記入してください。")</f>
        <v>共同申請する場合は､全ての団体名を記入してください。
複数の場合は改行しないで「、」で区切って続けて記入してください。</v>
      </c>
      <c r="I11" s="19"/>
      <c r="J11" s="35"/>
      <c r="K11" s="20"/>
      <c r="L11" s="21"/>
      <c r="M11" s="36"/>
      <c r="N11" s="21"/>
      <c r="O11" s="19" t="str">
        <f>IF(O8="注意！","原則途中改行せずに記載してください。幅は変動するのでスペースでの整形はしないでください！","特色のある取り組みの内容が計画の名称に反映するよう工夫してください。
原則途中改行せずに記入してください。幅は変動するのでスペース連打での整形はしないでください。")</f>
        <v>特色のある取り組みの内容が計画の名称に反映するよう工夫してください。
原則途中改行せずに記入してください。幅は変動するのでスペース連打での整形はしないでください。</v>
      </c>
      <c r="P11" s="35" t="s">
        <v>118</v>
      </c>
      <c r="Q11" s="22" t="s">
        <v>129</v>
      </c>
      <c r="R11" s="21" t="s">
        <v>119</v>
      </c>
      <c r="S11" s="36" t="s">
        <v>120</v>
      </c>
      <c r="T11" s="21" t="s">
        <v>33</v>
      </c>
      <c r="U11" s="35" t="s">
        <v>112</v>
      </c>
      <c r="V11" s="48" t="s">
        <v>117</v>
      </c>
      <c r="W11" s="48"/>
      <c r="X11" s="48"/>
      <c r="Y11" s="48"/>
      <c r="Z11" s="48"/>
      <c r="AA11" s="24"/>
    </row>
    <row r="12" spans="4:27" ht="24.75" customHeight="1">
      <c r="D12" s="4"/>
      <c r="E12" s="5"/>
      <c r="F12" s="5"/>
      <c r="G12" s="5"/>
      <c r="H12" s="5"/>
      <c r="I12" s="5"/>
      <c r="J12" s="9"/>
      <c r="K12" s="5"/>
      <c r="O12" s="5"/>
      <c r="P12" s="5"/>
      <c r="Q12" s="5"/>
      <c r="AA12" s="23"/>
    </row>
    <row r="13" spans="10:27" ht="13.5">
      <c r="J13" s="9"/>
      <c r="T13" s="6"/>
      <c r="AA13" s="23"/>
    </row>
    <row r="14" spans="10:27" ht="13.5">
      <c r="J14" s="9"/>
      <c r="N14" s="7" t="s">
        <v>81</v>
      </c>
      <c r="T14" s="8" t="s">
        <v>20</v>
      </c>
      <c r="AA14" s="23"/>
    </row>
    <row r="15" spans="1:20" ht="13.5">
      <c r="A15">
        <v>1</v>
      </c>
      <c r="B15">
        <v>0</v>
      </c>
      <c r="C15">
        <v>0</v>
      </c>
      <c r="D15" s="44">
        <v>1</v>
      </c>
      <c r="E15" t="s">
        <v>4</v>
      </c>
      <c r="J15" s="9"/>
      <c r="N15" s="7" t="s">
        <v>82</v>
      </c>
      <c r="T15" s="8" t="s">
        <v>21</v>
      </c>
    </row>
    <row r="16" spans="1:20" ht="13.5">
      <c r="A16">
        <v>2</v>
      </c>
      <c r="B16">
        <v>1</v>
      </c>
      <c r="C16">
        <v>1</v>
      </c>
      <c r="D16" s="44">
        <v>2</v>
      </c>
      <c r="E16" t="s">
        <v>34</v>
      </c>
      <c r="J16" s="5"/>
      <c r="N16" s="7" t="s">
        <v>83</v>
      </c>
      <c r="T16" s="8" t="s">
        <v>22</v>
      </c>
    </row>
    <row r="17" spans="1:20" ht="13.5">
      <c r="A17">
        <v>3</v>
      </c>
      <c r="B17">
        <v>2</v>
      </c>
      <c r="C17">
        <v>2</v>
      </c>
      <c r="D17" s="44">
        <v>3</v>
      </c>
      <c r="E17" t="s">
        <v>35</v>
      </c>
      <c r="N17" s="7" t="s">
        <v>84</v>
      </c>
      <c r="T17" s="8" t="s">
        <v>23</v>
      </c>
    </row>
    <row r="18" spans="2:20" ht="13.5">
      <c r="B18">
        <v>3</v>
      </c>
      <c r="C18">
        <v>3</v>
      </c>
      <c r="D18" s="44">
        <v>4</v>
      </c>
      <c r="E18" t="s">
        <v>36</v>
      </c>
      <c r="N18" s="7" t="s">
        <v>85</v>
      </c>
      <c r="T18" s="8" t="s">
        <v>24</v>
      </c>
    </row>
    <row r="19" spans="4:20" ht="13.5">
      <c r="D19" s="44">
        <v>5</v>
      </c>
      <c r="E19" t="s">
        <v>37</v>
      </c>
      <c r="N19" s="7" t="s">
        <v>86</v>
      </c>
      <c r="T19" s="8" t="s">
        <v>25</v>
      </c>
    </row>
    <row r="20" spans="4:20" ht="13.5">
      <c r="D20" s="44">
        <v>6</v>
      </c>
      <c r="E20" t="s">
        <v>38</v>
      </c>
      <c r="N20" s="7" t="s">
        <v>87</v>
      </c>
      <c r="T20" s="8" t="s">
        <v>26</v>
      </c>
    </row>
    <row r="21" spans="4:20" ht="13.5">
      <c r="D21" s="44">
        <v>7</v>
      </c>
      <c r="E21" t="s">
        <v>39</v>
      </c>
      <c r="N21" s="7" t="s">
        <v>99</v>
      </c>
      <c r="T21" s="8" t="s">
        <v>27</v>
      </c>
    </row>
    <row r="22" spans="4:20" ht="13.5">
      <c r="D22" s="44">
        <v>8</v>
      </c>
      <c r="E22" t="s">
        <v>40</v>
      </c>
      <c r="N22" s="7" t="s">
        <v>100</v>
      </c>
      <c r="T22" s="8" t="s">
        <v>28</v>
      </c>
    </row>
    <row r="23" spans="4:20" ht="13.5">
      <c r="D23" s="44">
        <v>9</v>
      </c>
      <c r="E23" t="s">
        <v>41</v>
      </c>
      <c r="N23" s="7" t="s">
        <v>101</v>
      </c>
      <c r="T23" s="8" t="s">
        <v>29</v>
      </c>
    </row>
    <row r="24" spans="4:20" ht="13.5">
      <c r="D24" s="44">
        <v>10</v>
      </c>
      <c r="E24" t="s">
        <v>42</v>
      </c>
      <c r="N24" s="7" t="s">
        <v>102</v>
      </c>
      <c r="T24" s="8" t="s">
        <v>30</v>
      </c>
    </row>
    <row r="25" spans="4:20" ht="13.5">
      <c r="D25" s="44">
        <v>11</v>
      </c>
      <c r="E25" t="s">
        <v>43</v>
      </c>
      <c r="N25" s="7" t="s">
        <v>103</v>
      </c>
      <c r="T25" s="8" t="s">
        <v>31</v>
      </c>
    </row>
    <row r="26" spans="4:20" ht="13.5">
      <c r="D26" s="44">
        <v>12</v>
      </c>
      <c r="E26" t="s">
        <v>44</v>
      </c>
      <c r="T26" s="8" t="s">
        <v>32</v>
      </c>
    </row>
    <row r="27" spans="4:20" ht="13.5">
      <c r="D27" s="44">
        <v>13</v>
      </c>
      <c r="E27" t="s">
        <v>45</v>
      </c>
      <c r="T27" s="7" t="s">
        <v>99</v>
      </c>
    </row>
    <row r="28" spans="4:20" ht="13.5">
      <c r="D28" s="44">
        <v>14</v>
      </c>
      <c r="E28" t="s">
        <v>46</v>
      </c>
      <c r="T28" s="7" t="s">
        <v>100</v>
      </c>
    </row>
    <row r="29" spans="4:20" ht="13.5">
      <c r="D29" s="44">
        <v>15</v>
      </c>
      <c r="E29" t="s">
        <v>47</v>
      </c>
      <c r="T29" s="7" t="s">
        <v>101</v>
      </c>
    </row>
    <row r="30" spans="4:20" ht="13.5">
      <c r="D30" s="44">
        <v>16</v>
      </c>
      <c r="E30" t="s">
        <v>48</v>
      </c>
      <c r="T30" s="7" t="s">
        <v>102</v>
      </c>
    </row>
    <row r="31" spans="4:20" ht="13.5">
      <c r="D31" s="44">
        <v>17</v>
      </c>
      <c r="E31" t="s">
        <v>49</v>
      </c>
      <c r="T31" s="7" t="s">
        <v>103</v>
      </c>
    </row>
    <row r="32" spans="4:5" ht="13.5">
      <c r="D32" s="44">
        <v>18</v>
      </c>
      <c r="E32" t="s">
        <v>50</v>
      </c>
    </row>
    <row r="33" spans="4:5" ht="13.5">
      <c r="D33" s="44">
        <v>19</v>
      </c>
      <c r="E33" t="s">
        <v>51</v>
      </c>
    </row>
    <row r="34" spans="4:5" ht="13.5">
      <c r="D34" s="44">
        <v>20</v>
      </c>
      <c r="E34" t="s">
        <v>52</v>
      </c>
    </row>
    <row r="35" spans="4:5" ht="13.5">
      <c r="D35" s="44">
        <v>21</v>
      </c>
      <c r="E35" t="s">
        <v>53</v>
      </c>
    </row>
    <row r="36" spans="4:5" ht="13.5">
      <c r="D36" s="44">
        <v>22</v>
      </c>
      <c r="E36" t="s">
        <v>54</v>
      </c>
    </row>
    <row r="37" spans="4:5" ht="13.5">
      <c r="D37" s="44">
        <v>23</v>
      </c>
      <c r="E37" t="s">
        <v>55</v>
      </c>
    </row>
    <row r="38" spans="4:5" ht="13.5">
      <c r="D38" s="44">
        <v>24</v>
      </c>
      <c r="E38" t="s">
        <v>56</v>
      </c>
    </row>
    <row r="39" spans="4:5" ht="13.5">
      <c r="D39" s="44">
        <v>25</v>
      </c>
      <c r="E39" t="s">
        <v>57</v>
      </c>
    </row>
    <row r="40" spans="4:5" ht="13.5">
      <c r="D40" s="44">
        <v>26</v>
      </c>
      <c r="E40" t="s">
        <v>58</v>
      </c>
    </row>
    <row r="41" spans="4:5" ht="13.5">
      <c r="D41" s="44">
        <v>27</v>
      </c>
      <c r="E41" t="s">
        <v>59</v>
      </c>
    </row>
    <row r="42" spans="4:5" ht="13.5">
      <c r="D42" s="44">
        <v>28</v>
      </c>
      <c r="E42" t="s">
        <v>60</v>
      </c>
    </row>
    <row r="43" spans="4:5" ht="13.5">
      <c r="D43" s="44">
        <v>29</v>
      </c>
      <c r="E43" t="s">
        <v>61</v>
      </c>
    </row>
    <row r="44" spans="4:5" ht="13.5">
      <c r="D44" s="44">
        <v>30</v>
      </c>
      <c r="E44" t="s">
        <v>62</v>
      </c>
    </row>
    <row r="45" spans="4:5" ht="13.5">
      <c r="D45" s="44">
        <v>31</v>
      </c>
      <c r="E45" t="s">
        <v>63</v>
      </c>
    </row>
    <row r="46" spans="4:5" ht="13.5">
      <c r="D46" s="44">
        <v>32</v>
      </c>
      <c r="E46" t="s">
        <v>64</v>
      </c>
    </row>
    <row r="47" spans="4:5" ht="13.5">
      <c r="D47" s="44">
        <v>33</v>
      </c>
      <c r="E47" t="s">
        <v>65</v>
      </c>
    </row>
    <row r="48" spans="4:5" ht="13.5">
      <c r="D48" s="44">
        <v>34</v>
      </c>
      <c r="E48" t="s">
        <v>66</v>
      </c>
    </row>
    <row r="49" spans="4:5" ht="13.5">
      <c r="D49" s="44">
        <v>35</v>
      </c>
      <c r="E49" t="s">
        <v>67</v>
      </c>
    </row>
    <row r="50" spans="4:5" ht="13.5">
      <c r="D50" s="44">
        <v>36</v>
      </c>
      <c r="E50" t="s">
        <v>68</v>
      </c>
    </row>
    <row r="51" spans="4:5" ht="13.5">
      <c r="D51" s="44">
        <v>37</v>
      </c>
      <c r="E51" t="s">
        <v>69</v>
      </c>
    </row>
    <row r="52" spans="4:5" ht="13.5">
      <c r="D52" s="44">
        <v>38</v>
      </c>
      <c r="E52" t="s">
        <v>70</v>
      </c>
    </row>
    <row r="53" spans="4:5" ht="13.5">
      <c r="D53" s="44">
        <v>39</v>
      </c>
      <c r="E53" t="s">
        <v>71</v>
      </c>
    </row>
    <row r="54" spans="4:5" ht="13.5">
      <c r="D54" s="44">
        <v>40</v>
      </c>
      <c r="E54" t="s">
        <v>72</v>
      </c>
    </row>
    <row r="55" spans="4:5" ht="13.5">
      <c r="D55" s="44">
        <v>41</v>
      </c>
      <c r="E55" t="s">
        <v>73</v>
      </c>
    </row>
    <row r="56" spans="4:5" ht="13.5">
      <c r="D56" s="44">
        <v>42</v>
      </c>
      <c r="E56" t="s">
        <v>74</v>
      </c>
    </row>
    <row r="57" spans="4:5" ht="13.5">
      <c r="D57" s="44">
        <v>43</v>
      </c>
      <c r="E57" t="s">
        <v>75</v>
      </c>
    </row>
    <row r="58" spans="4:5" ht="13.5">
      <c r="D58" s="44">
        <v>44</v>
      </c>
      <c r="E58" t="s">
        <v>76</v>
      </c>
    </row>
    <row r="59" spans="4:5" ht="13.5">
      <c r="D59" s="44">
        <v>45</v>
      </c>
      <c r="E59" t="s">
        <v>77</v>
      </c>
    </row>
    <row r="60" spans="4:5" ht="13.5">
      <c r="D60" s="44">
        <v>46</v>
      </c>
      <c r="E60" t="s">
        <v>78</v>
      </c>
    </row>
    <row r="61" spans="4:5" ht="13.5">
      <c r="D61" s="44">
        <v>47</v>
      </c>
      <c r="E61" t="s">
        <v>79</v>
      </c>
    </row>
    <row r="62" spans="4:5" ht="13.5">
      <c r="D62" s="44">
        <v>50</v>
      </c>
      <c r="E62" t="s">
        <v>80</v>
      </c>
    </row>
  </sheetData>
  <sheetProtection insertHyperlinks="0" sort="0" autoFilter="0"/>
  <protectedRanges>
    <protectedRange sqref="A10:I10 K10:U10" name="範囲1"/>
    <protectedRange sqref="J10" name="範囲1_1"/>
  </protectedRanges>
  <mergeCells count="4">
    <mergeCell ref="B8:C8"/>
    <mergeCell ref="V11:Z11"/>
    <mergeCell ref="I8:N8"/>
    <mergeCell ref="O8:T8"/>
  </mergeCells>
  <conditionalFormatting sqref="B9">
    <cfRule type="cellIs" priority="6" dxfId="5" operator="equal" stopIfTrue="1">
      <formula>"注意！地域再生のみならばここは空欄です"</formula>
    </cfRule>
  </conditionalFormatting>
  <conditionalFormatting sqref="C9">
    <cfRule type="cellIs" priority="7" dxfId="5" operator="equal" stopIfTrue="1">
      <formula>"注意！特区のみならばここは空欄です"</formula>
    </cfRule>
  </conditionalFormatting>
  <conditionalFormatting sqref="D8:E8">
    <cfRule type="cellIs" priority="8" dxfId="5" operator="equal" stopIfTrue="1">
      <formula>"未入力注意"</formula>
    </cfRule>
  </conditionalFormatting>
  <conditionalFormatting sqref="F8:H8">
    <cfRule type="cellIs" priority="9" dxfId="5" operator="equal" stopIfTrue="1">
      <formula>"注意！"</formula>
    </cfRule>
  </conditionalFormatting>
  <conditionalFormatting sqref="D9">
    <cfRule type="cellIs" priority="12" dxfId="5" operator="equal" stopIfTrue="1">
      <formula>"注意！番号に誤りはないか"</formula>
    </cfRule>
  </conditionalFormatting>
  <conditionalFormatting sqref="F11">
    <cfRule type="cellIs" priority="2" dxfId="0" operator="equal" stopIfTrue="1">
      <formula>"【注意！】コード番号に誤りがないかご確認下さい。"</formula>
    </cfRule>
  </conditionalFormatting>
  <conditionalFormatting sqref="G11">
    <cfRule type="cellIs" priority="3" dxfId="0" operator="equal" stopIfTrue="1">
      <formula>"【注意！】コード番号に誤りがないかご確認下さい。（１）より大きい番号でなければなりません。"</formula>
    </cfRule>
  </conditionalFormatting>
  <conditionalFormatting sqref="H11">
    <cfRule type="cellIs" priority="4"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cfRule type="cellIs" priority="5" dxfId="0" operator="equal" stopIfTrue="1">
      <formula>"原則途中改行せずに記載してください。幅は変動するのでスペースでの整形はしないでください！"</formula>
    </cfRule>
  </conditionalFormatting>
  <conditionalFormatting sqref="O11">
    <cfRule type="cellIs" priority="1" dxfId="0" operator="equal" stopIfTrue="1">
      <formula>"原則途中改行せずに記載してください。幅は変動するのでスペースでの整形はしないでください！"</formula>
    </cfRule>
  </conditionalFormatting>
  <dataValidations count="8">
    <dataValidation type="list" allowBlank="1" showInputMessage="1" showErrorMessage="1" promptTitle="申請の分類を選択してください" prompt="１：特区計画単独&#10;２：地域再生計画単独&#10;３：特区計画と地域再生計画の両方" imeMode="halfAlpha" sqref="A10">
      <formula1>$A$15:$A$17</formula1>
    </dataValidation>
    <dataValidation type="list" allowBlank="1" showInputMessage="1" showErrorMessage="1" promptTitle="新規・変更の別を選択してください" prompt="０：特区の新規申請&#10;１：特例の追加（削除）を伴う変更申請&#10;２：特例の追加（削除）を伴わない変更申請&#10;３：特区の取消" imeMode="halfAlpha" sqref="B10">
      <formula1>$B$14:$B$18</formula1>
    </dataValidation>
    <dataValidation type="list" allowBlank="1" showInputMessage="1" showErrorMessage="1" promptTitle="都道府県番号を選択してください。" prompt="複数の都道府県にまたがる地方自治体による共同申請の場合は５０を選択" imeMode="halfAlpha" sqref="D10">
      <formula1>$D$15:$D$62</formula1>
    </dataValidation>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allowBlank="1" showInputMessage="1" showErrorMessage="1" imeMode="halfAlpha" sqref="R10:S10 Z10 AA11"/>
    <dataValidation type="list" allowBlank="1" showInputMessage="1" showErrorMessage="1" sqref="T10">
      <formula1>$T$13:$T$31</formula1>
    </dataValidation>
    <dataValidation type="list" allowBlank="1" showInputMessage="1" showErrorMessage="1" promptTitle="都道府県名を選択してください。" prompt="複数の都道府県にまたがる地方自治体による共同申請の場合はその他を選択" sqref="E10">
      <formula1>$E$15:$E$62</formula1>
    </dataValidation>
    <dataValidation type="textLength" allowBlank="1" showInputMessage="1" showErrorMessage="1" errorTitle="文字数オーバー" error="文字数が２５０字を超えています。" sqref="Q10">
      <formula1>0</formula1>
      <formula2>500</formula2>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pageSetUpPr fitToPage="1"/>
  </sheetPr>
  <dimension ref="A1:AA62"/>
  <sheetViews>
    <sheetView view="pageBreakPreview" zoomScale="55" zoomScaleNormal="75" zoomScaleSheetLayoutView="55" zoomScalePageLayoutView="0" workbookViewId="0" topLeftCell="A1">
      <selection activeCell="A1" sqref="A1"/>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75390625" style="0" customWidth="1"/>
    <col min="14" max="14" width="14.25390625" style="0" customWidth="1"/>
    <col min="15" max="16" width="14.625" style="0" customWidth="1"/>
    <col min="17" max="17" width="40.625" style="0" customWidth="1"/>
    <col min="18" max="19" width="11.75390625" style="0" customWidth="1"/>
    <col min="20" max="20" width="14.25390625" style="0" customWidth="1"/>
    <col min="21" max="21" width="14.625" style="0" customWidth="1"/>
    <col min="22" max="26" width="9.25390625" style="0" customWidth="1"/>
    <col min="27" max="27" width="9.625" style="0" bestFit="1" customWidth="1"/>
    <col min="28" max="28" width="9.125" style="0" bestFit="1" customWidth="1"/>
    <col min="29" max="29" width="13.00390625" style="0" customWidth="1"/>
  </cols>
  <sheetData>
    <row r="1" ht="25.5" customHeight="1">
      <c r="A1" s="3" t="s">
        <v>113</v>
      </c>
    </row>
    <row r="2" ht="25.5" customHeight="1">
      <c r="B2" t="s">
        <v>121</v>
      </c>
    </row>
    <row r="3" spans="2:14" ht="15.75" customHeight="1">
      <c r="B3" t="s">
        <v>114</v>
      </c>
      <c r="L3" s="2" t="s">
        <v>11</v>
      </c>
      <c r="M3" s="2"/>
      <c r="N3" s="2"/>
    </row>
    <row r="4" spans="2:12" ht="15.75" customHeight="1">
      <c r="B4" t="s">
        <v>17</v>
      </c>
      <c r="L4" t="s">
        <v>10</v>
      </c>
    </row>
    <row r="5" ht="15.75" customHeight="1">
      <c r="B5" t="s">
        <v>15</v>
      </c>
    </row>
    <row r="6" ht="15.75" customHeight="1">
      <c r="B6" t="s">
        <v>16</v>
      </c>
    </row>
    <row r="7" ht="15.75" customHeight="1"/>
    <row r="8" spans="1:27" ht="26.25" customHeight="1">
      <c r="A8" s="26"/>
      <c r="B8" s="47" t="s">
        <v>6</v>
      </c>
      <c r="C8" s="47"/>
      <c r="D8" s="43">
        <f>IF(ISBLANK(D10),(IF(ISBLANK(E10),(IF(ISBLANK(F10),"","未入力注意")),"未入力注意")),"")</f>
      </c>
      <c r="E8" s="43">
        <f>IF(ISBLANK(F10),"",IF(ISBLANK(E10),"未入力注意",""))</f>
      </c>
      <c r="F8" s="43">
        <f>IF(ISBLANK(F10),IF(ISBLANK(G10),"","注意！"),IF(INT(F10/1000)&lt;&gt;D10,IF(ISBLANK(D10),"",IF(D10=50,"","注意！")),""))</f>
      </c>
      <c r="G8" s="43">
        <f>IF(ISBLANK(G10),"",IF(INT(G10/1000)&lt;&gt;D10,IF(ISBLANK(D10),IF(G10&lt;=F10,"注意！",""),IF(D10=50,"","注意！")),IF(G10&lt;=F10,"注意！","")))</f>
      </c>
      <c r="H8" s="43">
        <f>IF(ISERROR(FIND(CHAR(10),H10)),IF(ISERROR(FIND("　",H10)),"","注意！"),"注意！")</f>
      </c>
      <c r="I8" s="49" t="s">
        <v>97</v>
      </c>
      <c r="J8" s="50"/>
      <c r="K8" s="50"/>
      <c r="L8" s="50"/>
      <c r="M8" s="50"/>
      <c r="N8" s="51"/>
      <c r="O8" s="49" t="s">
        <v>96</v>
      </c>
      <c r="P8" s="50"/>
      <c r="Q8" s="50"/>
      <c r="R8" s="50"/>
      <c r="S8" s="50"/>
      <c r="T8" s="51"/>
      <c r="U8" s="28"/>
      <c r="V8" s="29"/>
      <c r="W8" s="29"/>
      <c r="X8" s="29"/>
      <c r="Y8" s="29"/>
      <c r="Z8" s="29"/>
      <c r="AA8" s="29"/>
    </row>
    <row r="9" spans="1:27" ht="83.25" customHeight="1">
      <c r="A9" s="30" t="s">
        <v>3</v>
      </c>
      <c r="B9" s="31" t="str">
        <f>IF((A10=2)*(B10&lt;&gt;""),"注意！地域再生のみならばここは空欄です","特区")</f>
        <v>特区</v>
      </c>
      <c r="C9" s="31" t="str">
        <f>IF((A10=1)*(C10&lt;&gt;""),"注意！特区のみならばここは空欄です","地域再生")</f>
        <v>地域再生</v>
      </c>
      <c r="D9" s="30" t="str">
        <f>IF(ISBLANK(D10),"都道府県番号",IF(ISBLANK(E10),"都道府県番号",IF(VLOOKUP(D10,$D$15:$E$62,2,FALSE)=E10,"都道府県番号","注意！番号に誤りはないか")))</f>
        <v>都道府県番号</v>
      </c>
      <c r="E9" s="30" t="s">
        <v>0</v>
      </c>
      <c r="F9" s="30" t="s">
        <v>92</v>
      </c>
      <c r="G9" s="30" t="s">
        <v>93</v>
      </c>
      <c r="H9" s="30" t="s">
        <v>1</v>
      </c>
      <c r="I9" s="30" t="s">
        <v>18</v>
      </c>
      <c r="J9" s="30" t="s">
        <v>109</v>
      </c>
      <c r="K9" s="30" t="s">
        <v>7</v>
      </c>
      <c r="L9" s="32" t="s">
        <v>91</v>
      </c>
      <c r="M9" s="32" t="s">
        <v>104</v>
      </c>
      <c r="N9" s="32" t="s">
        <v>88</v>
      </c>
      <c r="O9" s="30" t="s">
        <v>19</v>
      </c>
      <c r="P9" s="30" t="s">
        <v>9</v>
      </c>
      <c r="Q9" s="30" t="s">
        <v>8</v>
      </c>
      <c r="R9" s="32" t="s">
        <v>5</v>
      </c>
      <c r="S9" s="32" t="s">
        <v>105</v>
      </c>
      <c r="T9" s="32" t="s">
        <v>89</v>
      </c>
      <c r="U9" s="33" t="s">
        <v>2</v>
      </c>
      <c r="V9" s="34" t="s">
        <v>12</v>
      </c>
      <c r="W9" s="34" t="s">
        <v>13</v>
      </c>
      <c r="X9" s="34" t="s">
        <v>14</v>
      </c>
      <c r="Y9" s="34" t="s">
        <v>90</v>
      </c>
      <c r="Z9" s="34" t="s">
        <v>98</v>
      </c>
      <c r="AA9" s="30" t="s">
        <v>108</v>
      </c>
    </row>
    <row r="10" spans="1:27" ht="219" customHeight="1">
      <c r="A10" s="11">
        <v>1</v>
      </c>
      <c r="B10" s="11">
        <v>0</v>
      </c>
      <c r="C10" s="37"/>
      <c r="D10" s="12">
        <v>1</v>
      </c>
      <c r="E10" s="13" t="s">
        <v>4</v>
      </c>
      <c r="F10" s="14">
        <v>1402</v>
      </c>
      <c r="G10" s="14"/>
      <c r="H10" s="13" t="s">
        <v>122</v>
      </c>
      <c r="I10" s="38"/>
      <c r="J10" s="39"/>
      <c r="K10" s="40"/>
      <c r="L10" s="37"/>
      <c r="M10" s="37"/>
      <c r="N10" s="41"/>
      <c r="O10" s="13" t="s">
        <v>123</v>
      </c>
      <c r="P10" s="13" t="s">
        <v>124</v>
      </c>
      <c r="Q10" s="15" t="s">
        <v>125</v>
      </c>
      <c r="R10" s="16" t="s">
        <v>106</v>
      </c>
      <c r="S10" s="25" t="s">
        <v>107</v>
      </c>
      <c r="T10" s="17" t="s">
        <v>25</v>
      </c>
      <c r="U10" s="10" t="s">
        <v>111</v>
      </c>
      <c r="V10" s="18" t="s">
        <v>126</v>
      </c>
      <c r="W10" s="18" t="s">
        <v>127</v>
      </c>
      <c r="X10" s="18" t="s">
        <v>110</v>
      </c>
      <c r="Y10" s="18" t="s">
        <v>110</v>
      </c>
      <c r="Z10" s="45" t="s">
        <v>128</v>
      </c>
      <c r="AA10" s="42"/>
    </row>
    <row r="11" spans="1:27" s="1" customFormat="1" ht="408.75" customHeight="1">
      <c r="A11" s="19" t="s">
        <v>115</v>
      </c>
      <c r="B11" s="19" t="s">
        <v>116</v>
      </c>
      <c r="C11" s="19"/>
      <c r="D11" s="19" t="s">
        <v>94</v>
      </c>
      <c r="E11" s="19" t="s">
        <v>95</v>
      </c>
      <c r="F11" s="19" t="str">
        <f>IF(F8="注意！","【注意！】コード番号に誤りがないかご確認下さい。","申請者の地方公共団体のコード（５桁）を半角数字で記入してください。共同申請の場合、一番目に番号の若い地方公共団体のコードを記入してください。")</f>
        <v>申請者の地方公共団体のコード（５桁）を半角数字で記入してください。共同申請の場合、一番目に番号の若い地方公共団体のコードを記入してください。</v>
      </c>
      <c r="G11" s="19"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19" t="str">
        <f>IF(H8="注意！","共同申請する場合は､全ての地方公共団体名を記入してください。複数の場合は改行やスペースで整形しないで「、」で区切って続けて記入してください。","共同申請する場合は､全ての団体名を記入してください。
複数の場合は改行しないで「、」で区切って続けて記入してください。")</f>
        <v>共同申請する場合は､全ての団体名を記入してください。
複数の場合は改行しないで「、」で区切って続けて記入してください。</v>
      </c>
      <c r="I11" s="19"/>
      <c r="J11" s="35"/>
      <c r="K11" s="20"/>
      <c r="L11" s="21"/>
      <c r="M11" s="36"/>
      <c r="N11" s="21"/>
      <c r="O11" s="19" t="str">
        <f>IF(O8="注意！","原則途中改行せずに記載してください。幅は変動するのでスペースでの整形はしないでください！","特色のある取り組みの内容が計画の名称に反映するよう工夫してください。
原則途中改行せずに記入してください。幅は変動するのでスペース連打での整形はしないでください。")</f>
        <v>特色のある取り組みの内容が計画の名称に反映するよう工夫してください。
原則途中改行せずに記入してください。幅は変動するのでスペース連打での整形はしないでください。</v>
      </c>
      <c r="P11" s="35" t="s">
        <v>118</v>
      </c>
      <c r="Q11" s="22" t="s">
        <v>129</v>
      </c>
      <c r="R11" s="21" t="s">
        <v>119</v>
      </c>
      <c r="S11" s="36" t="s">
        <v>120</v>
      </c>
      <c r="T11" s="21" t="s">
        <v>33</v>
      </c>
      <c r="U11" s="35" t="s">
        <v>112</v>
      </c>
      <c r="V11" s="48" t="s">
        <v>117</v>
      </c>
      <c r="W11" s="48"/>
      <c r="X11" s="48"/>
      <c r="Y11" s="48"/>
      <c r="Z11" s="48"/>
      <c r="AA11" s="24"/>
    </row>
    <row r="12" spans="4:27" ht="24.75" customHeight="1">
      <c r="D12" s="4"/>
      <c r="E12" s="5"/>
      <c r="F12" s="5"/>
      <c r="G12" s="5"/>
      <c r="H12" s="5"/>
      <c r="I12" s="5"/>
      <c r="J12" s="9"/>
      <c r="K12" s="5"/>
      <c r="O12" s="5"/>
      <c r="P12" s="5"/>
      <c r="Q12" s="5"/>
      <c r="AA12" s="23"/>
    </row>
    <row r="13" spans="10:27" ht="13.5">
      <c r="J13" s="9"/>
      <c r="T13" s="6"/>
      <c r="AA13" s="23"/>
    </row>
    <row r="14" spans="10:27" ht="13.5">
      <c r="J14" s="9"/>
      <c r="N14" s="7" t="s">
        <v>81</v>
      </c>
      <c r="T14" s="8" t="s">
        <v>20</v>
      </c>
      <c r="AA14" s="23"/>
    </row>
    <row r="15" spans="1:20" ht="13.5">
      <c r="A15">
        <v>1</v>
      </c>
      <c r="B15">
        <v>0</v>
      </c>
      <c r="C15">
        <v>0</v>
      </c>
      <c r="D15" s="44">
        <v>1</v>
      </c>
      <c r="E15" t="s">
        <v>4</v>
      </c>
      <c r="J15" s="9"/>
      <c r="N15" s="7" t="s">
        <v>82</v>
      </c>
      <c r="T15" s="8" t="s">
        <v>21</v>
      </c>
    </row>
    <row r="16" spans="1:20" ht="13.5">
      <c r="A16">
        <v>2</v>
      </c>
      <c r="B16">
        <v>1</v>
      </c>
      <c r="C16">
        <v>1</v>
      </c>
      <c r="D16" s="44">
        <v>2</v>
      </c>
      <c r="E16" t="s">
        <v>34</v>
      </c>
      <c r="J16" s="5"/>
      <c r="N16" s="7" t="s">
        <v>83</v>
      </c>
      <c r="T16" s="8" t="s">
        <v>22</v>
      </c>
    </row>
    <row r="17" spans="1:20" ht="13.5">
      <c r="A17">
        <v>3</v>
      </c>
      <c r="B17">
        <v>2</v>
      </c>
      <c r="C17">
        <v>2</v>
      </c>
      <c r="D17" s="44">
        <v>3</v>
      </c>
      <c r="E17" t="s">
        <v>35</v>
      </c>
      <c r="N17" s="7" t="s">
        <v>84</v>
      </c>
      <c r="T17" s="8" t="s">
        <v>23</v>
      </c>
    </row>
    <row r="18" spans="2:20" ht="13.5">
      <c r="B18">
        <v>3</v>
      </c>
      <c r="C18">
        <v>3</v>
      </c>
      <c r="D18" s="44">
        <v>4</v>
      </c>
      <c r="E18" t="s">
        <v>36</v>
      </c>
      <c r="N18" s="7" t="s">
        <v>85</v>
      </c>
      <c r="T18" s="8" t="s">
        <v>24</v>
      </c>
    </row>
    <row r="19" spans="4:20" ht="13.5">
      <c r="D19" s="44">
        <v>5</v>
      </c>
      <c r="E19" t="s">
        <v>37</v>
      </c>
      <c r="N19" s="7" t="s">
        <v>86</v>
      </c>
      <c r="T19" s="8" t="s">
        <v>25</v>
      </c>
    </row>
    <row r="20" spans="4:20" ht="13.5">
      <c r="D20" s="44">
        <v>6</v>
      </c>
      <c r="E20" t="s">
        <v>38</v>
      </c>
      <c r="N20" s="7" t="s">
        <v>87</v>
      </c>
      <c r="T20" s="8" t="s">
        <v>26</v>
      </c>
    </row>
    <row r="21" spans="4:20" ht="13.5">
      <c r="D21" s="44">
        <v>7</v>
      </c>
      <c r="E21" t="s">
        <v>39</v>
      </c>
      <c r="N21" s="7" t="s">
        <v>99</v>
      </c>
      <c r="T21" s="8" t="s">
        <v>27</v>
      </c>
    </row>
    <row r="22" spans="4:20" ht="13.5">
      <c r="D22" s="44">
        <v>8</v>
      </c>
      <c r="E22" t="s">
        <v>40</v>
      </c>
      <c r="N22" s="7" t="s">
        <v>100</v>
      </c>
      <c r="T22" s="8" t="s">
        <v>28</v>
      </c>
    </row>
    <row r="23" spans="4:20" ht="13.5">
      <c r="D23" s="44">
        <v>9</v>
      </c>
      <c r="E23" t="s">
        <v>41</v>
      </c>
      <c r="N23" s="7" t="s">
        <v>101</v>
      </c>
      <c r="T23" s="8" t="s">
        <v>29</v>
      </c>
    </row>
    <row r="24" spans="4:20" ht="13.5">
      <c r="D24" s="44">
        <v>10</v>
      </c>
      <c r="E24" t="s">
        <v>42</v>
      </c>
      <c r="N24" s="7" t="s">
        <v>102</v>
      </c>
      <c r="T24" s="8" t="s">
        <v>30</v>
      </c>
    </row>
    <row r="25" spans="4:20" ht="13.5">
      <c r="D25" s="44">
        <v>11</v>
      </c>
      <c r="E25" t="s">
        <v>43</v>
      </c>
      <c r="N25" s="7" t="s">
        <v>103</v>
      </c>
      <c r="T25" s="8" t="s">
        <v>31</v>
      </c>
    </row>
    <row r="26" spans="4:20" ht="13.5">
      <c r="D26" s="44">
        <v>12</v>
      </c>
      <c r="E26" t="s">
        <v>44</v>
      </c>
      <c r="T26" s="8" t="s">
        <v>32</v>
      </c>
    </row>
    <row r="27" spans="4:20" ht="13.5">
      <c r="D27" s="44">
        <v>13</v>
      </c>
      <c r="E27" t="s">
        <v>45</v>
      </c>
      <c r="T27" s="7" t="s">
        <v>99</v>
      </c>
    </row>
    <row r="28" spans="4:20" ht="13.5">
      <c r="D28" s="44">
        <v>14</v>
      </c>
      <c r="E28" t="s">
        <v>46</v>
      </c>
      <c r="T28" s="7" t="s">
        <v>100</v>
      </c>
    </row>
    <row r="29" spans="4:20" ht="13.5">
      <c r="D29" s="44">
        <v>15</v>
      </c>
      <c r="E29" t="s">
        <v>47</v>
      </c>
      <c r="T29" s="7" t="s">
        <v>101</v>
      </c>
    </row>
    <row r="30" spans="4:20" ht="13.5">
      <c r="D30" s="44">
        <v>16</v>
      </c>
      <c r="E30" t="s">
        <v>48</v>
      </c>
      <c r="T30" s="7" t="s">
        <v>102</v>
      </c>
    </row>
    <row r="31" spans="4:20" ht="13.5">
      <c r="D31" s="44">
        <v>17</v>
      </c>
      <c r="E31" t="s">
        <v>49</v>
      </c>
      <c r="T31" s="7" t="s">
        <v>103</v>
      </c>
    </row>
    <row r="32" spans="4:5" ht="13.5">
      <c r="D32" s="44">
        <v>18</v>
      </c>
      <c r="E32" t="s">
        <v>50</v>
      </c>
    </row>
    <row r="33" spans="4:5" ht="13.5">
      <c r="D33" s="44">
        <v>19</v>
      </c>
      <c r="E33" t="s">
        <v>51</v>
      </c>
    </row>
    <row r="34" spans="4:5" ht="13.5">
      <c r="D34" s="44">
        <v>20</v>
      </c>
      <c r="E34" t="s">
        <v>52</v>
      </c>
    </row>
    <row r="35" spans="4:5" ht="13.5">
      <c r="D35" s="44">
        <v>21</v>
      </c>
      <c r="E35" t="s">
        <v>53</v>
      </c>
    </row>
    <row r="36" spans="4:5" ht="13.5">
      <c r="D36" s="44">
        <v>22</v>
      </c>
      <c r="E36" t="s">
        <v>54</v>
      </c>
    </row>
    <row r="37" spans="4:5" ht="13.5">
      <c r="D37" s="44">
        <v>23</v>
      </c>
      <c r="E37" t="s">
        <v>55</v>
      </c>
    </row>
    <row r="38" spans="4:5" ht="13.5">
      <c r="D38" s="44">
        <v>24</v>
      </c>
      <c r="E38" t="s">
        <v>56</v>
      </c>
    </row>
    <row r="39" spans="4:5" ht="13.5">
      <c r="D39" s="44">
        <v>25</v>
      </c>
      <c r="E39" t="s">
        <v>57</v>
      </c>
    </row>
    <row r="40" spans="4:5" ht="13.5">
      <c r="D40" s="44">
        <v>26</v>
      </c>
      <c r="E40" t="s">
        <v>58</v>
      </c>
    </row>
    <row r="41" spans="4:5" ht="13.5">
      <c r="D41" s="44">
        <v>27</v>
      </c>
      <c r="E41" t="s">
        <v>59</v>
      </c>
    </row>
    <row r="42" spans="4:5" ht="13.5">
      <c r="D42" s="44">
        <v>28</v>
      </c>
      <c r="E42" t="s">
        <v>60</v>
      </c>
    </row>
    <row r="43" spans="4:5" ht="13.5">
      <c r="D43" s="44">
        <v>29</v>
      </c>
      <c r="E43" t="s">
        <v>61</v>
      </c>
    </row>
    <row r="44" spans="4:5" ht="13.5">
      <c r="D44" s="44">
        <v>30</v>
      </c>
      <c r="E44" t="s">
        <v>62</v>
      </c>
    </row>
    <row r="45" spans="4:5" ht="13.5">
      <c r="D45" s="44">
        <v>31</v>
      </c>
      <c r="E45" t="s">
        <v>63</v>
      </c>
    </row>
    <row r="46" spans="4:5" ht="13.5">
      <c r="D46" s="44">
        <v>32</v>
      </c>
      <c r="E46" t="s">
        <v>64</v>
      </c>
    </row>
    <row r="47" spans="4:5" ht="13.5">
      <c r="D47" s="44">
        <v>33</v>
      </c>
      <c r="E47" t="s">
        <v>65</v>
      </c>
    </row>
    <row r="48" spans="4:5" ht="13.5">
      <c r="D48" s="44">
        <v>34</v>
      </c>
      <c r="E48" t="s">
        <v>66</v>
      </c>
    </row>
    <row r="49" spans="4:5" ht="13.5">
      <c r="D49" s="44">
        <v>35</v>
      </c>
      <c r="E49" t="s">
        <v>67</v>
      </c>
    </row>
    <row r="50" spans="4:5" ht="13.5">
      <c r="D50" s="44">
        <v>36</v>
      </c>
      <c r="E50" t="s">
        <v>68</v>
      </c>
    </row>
    <row r="51" spans="4:5" ht="13.5">
      <c r="D51" s="44">
        <v>37</v>
      </c>
      <c r="E51" t="s">
        <v>69</v>
      </c>
    </row>
    <row r="52" spans="4:5" ht="13.5">
      <c r="D52" s="44">
        <v>38</v>
      </c>
      <c r="E52" t="s">
        <v>70</v>
      </c>
    </row>
    <row r="53" spans="4:5" ht="13.5">
      <c r="D53" s="44">
        <v>39</v>
      </c>
      <c r="E53" t="s">
        <v>71</v>
      </c>
    </row>
    <row r="54" spans="4:5" ht="13.5">
      <c r="D54" s="44">
        <v>40</v>
      </c>
      <c r="E54" t="s">
        <v>72</v>
      </c>
    </row>
    <row r="55" spans="4:5" ht="13.5">
      <c r="D55" s="44">
        <v>41</v>
      </c>
      <c r="E55" t="s">
        <v>73</v>
      </c>
    </row>
    <row r="56" spans="4:5" ht="13.5">
      <c r="D56" s="44">
        <v>42</v>
      </c>
      <c r="E56" t="s">
        <v>74</v>
      </c>
    </row>
    <row r="57" spans="4:5" ht="13.5">
      <c r="D57" s="44">
        <v>43</v>
      </c>
      <c r="E57" t="s">
        <v>75</v>
      </c>
    </row>
    <row r="58" spans="4:5" ht="13.5">
      <c r="D58" s="44">
        <v>44</v>
      </c>
      <c r="E58" t="s">
        <v>76</v>
      </c>
    </row>
    <row r="59" spans="4:5" ht="13.5">
      <c r="D59" s="44">
        <v>45</v>
      </c>
      <c r="E59" t="s">
        <v>77</v>
      </c>
    </row>
    <row r="60" spans="4:5" ht="13.5">
      <c r="D60" s="44">
        <v>46</v>
      </c>
      <c r="E60" t="s">
        <v>78</v>
      </c>
    </row>
    <row r="61" spans="4:5" ht="13.5">
      <c r="D61" s="44">
        <v>47</v>
      </c>
      <c r="E61" t="s">
        <v>79</v>
      </c>
    </row>
    <row r="62" spans="4:5" ht="13.5">
      <c r="D62" s="44">
        <v>50</v>
      </c>
      <c r="E62" t="s">
        <v>80</v>
      </c>
    </row>
  </sheetData>
  <sheetProtection insertHyperlinks="0" sort="0" autoFilter="0"/>
  <protectedRanges>
    <protectedRange sqref="A10:I10 K10:P10 R10:T10" name="範囲1"/>
    <protectedRange sqref="J10" name="範囲1_1"/>
    <protectedRange sqref="Q10" name="範囲1_2"/>
    <protectedRange sqref="U10" name="範囲1_3"/>
  </protectedRanges>
  <mergeCells count="4">
    <mergeCell ref="B8:C8"/>
    <mergeCell ref="I8:N8"/>
    <mergeCell ref="O8:T8"/>
    <mergeCell ref="V11:Z11"/>
  </mergeCells>
  <conditionalFormatting sqref="B9">
    <cfRule type="cellIs" priority="6" dxfId="5" operator="equal" stopIfTrue="1">
      <formula>"注意！地域再生のみならばここは空欄です"</formula>
    </cfRule>
  </conditionalFormatting>
  <conditionalFormatting sqref="C9">
    <cfRule type="cellIs" priority="7" dxfId="5" operator="equal" stopIfTrue="1">
      <formula>"注意！特区のみならばここは空欄です"</formula>
    </cfRule>
  </conditionalFormatting>
  <conditionalFormatting sqref="D8:E8">
    <cfRule type="cellIs" priority="8" dxfId="5" operator="equal" stopIfTrue="1">
      <formula>"未入力注意"</formula>
    </cfRule>
  </conditionalFormatting>
  <conditionalFormatting sqref="F8:H8">
    <cfRule type="cellIs" priority="9" dxfId="5" operator="equal" stopIfTrue="1">
      <formula>"注意！"</formula>
    </cfRule>
  </conditionalFormatting>
  <conditionalFormatting sqref="D9">
    <cfRule type="cellIs" priority="10" dxfId="5" operator="equal" stopIfTrue="1">
      <formula>"注意！番号に誤りはないか"</formula>
    </cfRule>
  </conditionalFormatting>
  <conditionalFormatting sqref="F11">
    <cfRule type="cellIs" priority="2" dxfId="0" operator="equal" stopIfTrue="1">
      <formula>"【注意！】コード番号に誤りがないかご確認下さい。"</formula>
    </cfRule>
  </conditionalFormatting>
  <conditionalFormatting sqref="G11">
    <cfRule type="cellIs" priority="3" dxfId="0" operator="equal" stopIfTrue="1">
      <formula>"【注意！】コード番号に誤りがないかご確認下さい。（１）より大きい番号でなければなりません。"</formula>
    </cfRule>
  </conditionalFormatting>
  <conditionalFormatting sqref="H11">
    <cfRule type="cellIs" priority="4"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cfRule type="cellIs" priority="5" dxfId="0" operator="equal" stopIfTrue="1">
      <formula>"原則途中改行せずに記載してください。幅は変動するのでスペースでの整形はしないでください！"</formula>
    </cfRule>
  </conditionalFormatting>
  <conditionalFormatting sqref="O11">
    <cfRule type="cellIs" priority="1" dxfId="0" operator="equal" stopIfTrue="1">
      <formula>"原則途中改行せずに記載してください。幅は変動するのでスペースでの整形はしないでください！"</formula>
    </cfRule>
  </conditionalFormatting>
  <dataValidations count="8">
    <dataValidation type="textLength" allowBlank="1" showInputMessage="1" showErrorMessage="1" errorTitle="文字数オーバー" error="文字数が２５０字を超えています。" sqref="Q10">
      <formula1>0</formula1>
      <formula2>500</formula2>
    </dataValidation>
    <dataValidation type="list" allowBlank="1" showInputMessage="1" showErrorMessage="1" promptTitle="都道府県名を選択してください。" prompt="複数の都道府県にまたがる地方自治体による共同申請の場合はその他を選択" sqref="E10">
      <formula1>$E$15:$E$62</formula1>
    </dataValidation>
    <dataValidation type="list" allowBlank="1" showInputMessage="1" showErrorMessage="1" sqref="T10">
      <formula1>$T$13:$T$31</formula1>
    </dataValidation>
    <dataValidation allowBlank="1" showInputMessage="1" showErrorMessage="1" imeMode="halfAlpha" sqref="R10:S10 AA11 Z10"/>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type="list" allowBlank="1" showInputMessage="1" showErrorMessage="1" promptTitle="都道府県番号を選択してください。" prompt="複数の都道府県にまたがる地方自治体による共同申請の場合は５０を選択" imeMode="halfAlpha" sqref="D10">
      <formula1>$D$15:$D$62</formula1>
    </dataValidation>
    <dataValidation type="list" allowBlank="1" showInputMessage="1" showErrorMessage="1" promptTitle="新規・変更の別を選択してください" prompt="０：特区の新規申請&#10;１：特例の追加（削除）を伴う変更申請&#10;２：特例の追加（削除）を伴わない変更申請&#10;３：特区の取消" imeMode="halfAlpha" sqref="B10">
      <formula1>$B$14:$B$18</formula1>
    </dataValidation>
    <dataValidation type="list" allowBlank="1" showInputMessage="1" showErrorMessage="1" promptTitle="申請の分類を選択してください" prompt="１：特区計画単独&#10;２：地域再生計画単独&#10;３：特区計画と地域再生計画の両方" imeMode="halfAlpha" sqref="A10">
      <formula1>$A$15:$A$17</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近松 昌哉（地方創生推進事務局）</dc:creator>
  <cp:keywords/>
  <dc:description/>
  <cp:lastModifiedBy> </cp:lastModifiedBy>
  <cp:lastPrinted>2017-12-22T04:13:22Z</cp:lastPrinted>
  <dcterms:created xsi:type="dcterms:W3CDTF">2003-03-28T09:52:14Z</dcterms:created>
  <dcterms:modified xsi:type="dcterms:W3CDTF">2018-04-18T09:22:55Z</dcterms:modified>
  <cp:category/>
  <cp:version/>
  <cp:contentType/>
  <cp:contentStatus/>
</cp:coreProperties>
</file>