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3404" windowWidth="14989" windowHeight="5014" activeTab="0"/>
  </bookViews>
  <sheets>
    <sheet name="調査様式" sheetId="1" r:id="rId1"/>
    <sheet name="記入例" sheetId="2" r:id="rId2"/>
  </sheets>
  <definedNames>
    <definedName name="_xlnm.Print_Area" localSheetId="1">'記入例'!$A$1:$Y$11</definedName>
    <definedName name="_xlnm.Print_Area" localSheetId="0">'調査様式'!$A$1:$Y$11</definedName>
  </definedNames>
  <calcPr fullCalcOnLoad="1"/>
</workbook>
</file>

<file path=xl/sharedStrings.xml><?xml version="1.0" encoding="utf-8"?>
<sst xmlns="http://schemas.openxmlformats.org/spreadsheetml/2006/main" count="248" uniqueCount="130">
  <si>
    <t>都道府県名</t>
  </si>
  <si>
    <t>申請主体名
（地方公共団体名）</t>
  </si>
  <si>
    <t>備考</t>
  </si>
  <si>
    <t>申請分類</t>
  </si>
  <si>
    <t>北海道</t>
  </si>
  <si>
    <t>農村振興課企画係</t>
  </si>
  <si>
    <t>規制の特例措置の番号</t>
  </si>
  <si>
    <t>新規・変更の別</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</si>
  <si>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</si>
  <si>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</si>
  <si>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</si>
  <si>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</si>
  <si>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</si>
  <si>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</si>
  <si>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担当部署</t>
  </si>
  <si>
    <t>担当者名</t>
  </si>
  <si>
    <t>電話</t>
  </si>
  <si>
    <t>複数の地方公共団体の共同申請の場合は、代表となる地方公共団体の担当者を記入願います。</t>
  </si>
  <si>
    <t>再生　太郎</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</si>
  <si>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</si>
  <si>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</si>
  <si>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</si>
  <si>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</si>
  <si>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</si>
  <si>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</si>
  <si>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</si>
  <si>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</si>
  <si>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</si>
  <si>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</si>
  <si>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</si>
  <si>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</si>
  <si>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</si>
  <si>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</si>
  <si>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</si>
  <si>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</si>
  <si>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</si>
  <si>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</si>
  <si>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</si>
  <si>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</si>
  <si>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</si>
  <si>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</si>
  <si>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</si>
  <si>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</si>
  <si>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</si>
  <si>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</si>
  <si>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</si>
  <si>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</si>
  <si>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</si>
  <si>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</si>
  <si>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</si>
  <si>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</si>
  <si>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</si>
  <si>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</si>
  <si>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</si>
  <si>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</si>
  <si>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</si>
  <si>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</si>
  <si>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</si>
  <si>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</si>
  <si>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</si>
  <si>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</si>
  <si>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</si>
  <si>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</si>
  <si>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</si>
  <si>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</si>
  <si>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</si>
  <si>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</si>
  <si>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</si>
  <si>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</si>
  <si>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</si>
  <si>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</si>
  <si>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</si>
  <si>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</si>
  <si>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</si>
  <si>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</si>
  <si>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</si>
  <si>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</si>
  <si>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</si>
  <si>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</si>
  <si>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</si>
  <si>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</si>
  <si>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</si>
  <si>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</si>
  <si>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</si>
  <si>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</si>
  <si>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</si>
  <si>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</si>
  <si>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</si>
  <si>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</si>
  <si>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</si>
  <si>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</si>
  <si>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</si>
  <si>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</si>
  <si>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03(5521)66**</t>
  </si>
  <si>
    <t>saisei@tokku.city.jp</t>
  </si>
  <si>
    <t>△△町</t>
  </si>
  <si>
    <t>地域再生分野</t>
  </si>
  <si>
    <t>特区分野</t>
  </si>
  <si>
    <t>北海道○○郡△△町の全域</t>
  </si>
  <si>
    <t>希望あり
なるべく早い時期にお願いします</t>
  </si>
  <si>
    <t>希望する場合は「希望あり」とした上で、特に都合の悪い日がある等の事情がある場合には、その内容を記入してください。事前相談を希望しない場合は「希望無し」とした上でその理由を簡潔に記入願います。
その他、認定申請にあたり特に考慮すべき事情等があれば記入して下さい。</t>
  </si>
  <si>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地域再生計画の概要と同じ場合は、地域再生計画の概要欄に記入したものを、特区計画概要欄に転記（コピー）してください。</t>
    </r>
  </si>
  <si>
    <r>
      <t>”</t>
    </r>
    <r>
      <rPr>
        <u val="doub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 xml:space="preserve">の概要を記述してください(厳守)
</t>
    </r>
  </si>
  <si>
    <r>
      <t>町村の場合は都道府県名から記載してください。</t>
    </r>
    <r>
      <rPr>
        <sz val="11"/>
        <color indexed="10"/>
        <rFont val="ＭＳ Ｐゴシック"/>
        <family val="3"/>
      </rPr>
      <t xml:space="preserve">
【例１】○○県○○郡○○町の区域の一部（□□地区）
【例2】△△市の全域</t>
    </r>
  </si>
  <si>
    <t>1：特区申請のみ
2：地域再生申請のみ
3：特区と地域再生両方の申請</t>
  </si>
  <si>
    <t>ｆａｘ</t>
  </si>
  <si>
    <t>メールアドレス</t>
  </si>
  <si>
    <t>特別の措置及び支援措置の番号</t>
  </si>
  <si>
    <r>
      <t>申請する全ての特例措置の番号を記載してください（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規制の特例措置を追加(削除)する場合は、現計画の規制の特例番号をすべて記載するとともに、追加（削除）する番号に下線（取消線）を付してください</t>
    </r>
  </si>
  <si>
    <r>
      <t>申請する全ての措置の番号を記載してください（</t>
    </r>
    <r>
      <rPr>
        <sz val="11"/>
        <color indexed="10"/>
        <rFont val="ＭＳ Ｐゴシック"/>
        <family val="3"/>
      </rPr>
      <t>半角英数字</t>
    </r>
    <r>
      <rPr>
        <sz val="11"/>
        <color indexed="20"/>
        <rFont val="ＭＳ Ｐゴシック"/>
        <family val="3"/>
      </rPr>
      <t>）
変更申請であって、地域再生の</t>
    </r>
    <r>
      <rPr>
        <sz val="11"/>
        <color indexed="10"/>
        <rFont val="ＭＳ Ｐゴシック"/>
        <family val="3"/>
      </rPr>
      <t>措置を追加(削除)する場合は、現計画の地域再生の支援措置番号をすべて記載するとともに、追加（削除）する番号に下線（取消線）を付してください</t>
    </r>
  </si>
  <si>
    <t>地方公共団体コード
（１）</t>
  </si>
  <si>
    <t>地方公共団体コード
（２）</t>
  </si>
  <si>
    <r>
      <t xml:space="preserve">0：新規申請
1：特例の追加を伴う変更
2：特例の追加を伴わない変更
</t>
    </r>
    <r>
      <rPr>
        <u val="single"/>
        <sz val="11"/>
        <color indexed="10"/>
        <rFont val="ＭＳ Ｐゴシック"/>
        <family val="3"/>
      </rPr>
      <t>※特区計画を申請しない場合は記入不要です。</t>
    </r>
  </si>
  <si>
    <r>
      <t xml:space="preserve">0：新規申請
1：支援措置の追加を伴う変更
2：支援措置の追加を伴わない変更
</t>
    </r>
    <r>
      <rPr>
        <u val="single"/>
        <sz val="11"/>
        <color indexed="10"/>
        <rFont val="ＭＳ Ｐゴシック"/>
        <family val="3"/>
      </rPr>
      <t>※地域再生計画を申請しない場合は記入不要です。</t>
    </r>
  </si>
  <si>
    <t>複数の都道府県にまたがる場合は、「50」を選択してください。</t>
  </si>
  <si>
    <t>複数の都道府県にまたがる場合は、「その他」を選択してください。</t>
  </si>
  <si>
    <t>地域再生の区域の範囲</t>
  </si>
  <si>
    <r>
      <t xml:space="preserve">町村の場合は都道府県名から記載してください。
</t>
    </r>
    <r>
      <rPr>
        <sz val="11"/>
        <color indexed="10"/>
        <rFont val="ＭＳ Ｐゴシック"/>
        <family val="3"/>
      </rPr>
      <t xml:space="preserve">
【例１】○○県○○郡○○町の区域の一部（□□地区）
【例2】△△市の全域</t>
    </r>
  </si>
  <si>
    <t>必要に応じてご活用ください。</t>
  </si>
  <si>
    <t>事前相談希望の有無</t>
  </si>
  <si>
    <t>　構造改革特区計画及び地域再生計画の認定申請意向調査　調査票</t>
  </si>
  <si>
    <t>構造改革特区</t>
  </si>
  <si>
    <t>地域再生</t>
  </si>
  <si>
    <t>メール
アドレス</t>
  </si>
  <si>
    <r>
      <t xml:space="preserve">0：新規申請
1：特例の追加を伴う変更
2：特例の追加を伴わない変更
3：取消
</t>
    </r>
    <r>
      <rPr>
        <u val="single"/>
        <sz val="11"/>
        <color indexed="10"/>
        <rFont val="ＭＳ Ｐゴシック"/>
        <family val="3"/>
      </rPr>
      <t>※特区計画を申請しない場合は記入不要です。</t>
    </r>
  </si>
  <si>
    <r>
      <t xml:space="preserve">0：新規申請
1：支援措置の追加を伴う変更
2：支援措置の追加を伴わない変更
3：取消
</t>
    </r>
    <r>
      <rPr>
        <u val="single"/>
        <sz val="11"/>
        <color indexed="10"/>
        <rFont val="ＭＳ Ｐゴシック"/>
        <family val="3"/>
      </rPr>
      <t>※地域再生計画を申請しない場合は記入不要です。</t>
    </r>
  </si>
  <si>
    <t>△○×ワイン特区</t>
  </si>
  <si>
    <t>707
(708)
709</t>
  </si>
  <si>
    <t>平成25年1月合併予定</t>
  </si>
  <si>
    <t>△△町は、その温暖な気候風土から北海道では数少ない果物の産地であり、多様な品種が生産されてる。これら果物を活用した自家製ワイン等（果実酒を含む。）を生産・提供することにより、都市住民との交流を推進し地元農産物の消費拡大を図る。また、自家製果実酒を目的として産地を訪れる人が増え、本町の果物の良さを直接体験してもらうとともに、地域の振興とワイン（果物）の産地としてのブランド化を図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</si>
</sst>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 numFmtId="180" formatCode="00000"/>
    <numFmt numFmtId="181" formatCode="00"/>
  </numFmts>
  <fonts count="48">
    <font>
      <sz val="11"/>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u val="single"/>
      <sz val="6.6"/>
      <color indexed="12"/>
      <name val="ＭＳ Ｐゴシック"/>
      <family val="3"/>
    </font>
    <font>
      <b/>
      <sz val="14"/>
      <name val="ＭＳ Ｐゴシック"/>
      <family val="3"/>
    </font>
    <font>
      <u val="single"/>
      <sz val="6.6"/>
      <color indexed="36"/>
      <name val="ＭＳ Ｐゴシック"/>
      <family val="3"/>
    </font>
    <font>
      <sz val="10"/>
      <name val="ＭＳ Ｐゴシック"/>
      <family val="3"/>
    </font>
    <font>
      <u val="singl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12" fillId="0" borderId="0" applyNumberFormat="0" applyFill="0" applyBorder="0" applyAlignment="0" applyProtection="0"/>
    <xf numFmtId="0" fontId="47" fillId="32" borderId="0" applyNumberFormat="0" applyBorder="0" applyAlignment="0" applyProtection="0"/>
  </cellStyleXfs>
  <cellXfs count="43">
    <xf numFmtId="0" fontId="0" fillId="0" borderId="0" xfId="0" applyAlignment="1">
      <alignment/>
    </xf>
    <xf numFmtId="0" fontId="2" fillId="0" borderId="0" xfId="0" applyFont="1" applyAlignment="1">
      <alignment vertical="top"/>
    </xf>
    <xf numFmtId="0" fontId="4" fillId="0" borderId="0" xfId="0" applyFont="1" applyAlignment="1">
      <alignment horizontal="left"/>
    </xf>
    <xf numFmtId="0" fontId="11" fillId="0" borderId="0" xfId="0" applyFont="1" applyAlignment="1">
      <alignment/>
    </xf>
    <xf numFmtId="0" fontId="3" fillId="0" borderId="0" xfId="0" applyFont="1" applyAlignment="1">
      <alignment vertical="top" wrapText="1"/>
    </xf>
    <xf numFmtId="0" fontId="3" fillId="0" borderId="0" xfId="0" applyFont="1" applyAlignment="1">
      <alignment vertical="top"/>
    </xf>
    <xf numFmtId="0" fontId="0" fillId="33" borderId="0" xfId="0" applyFill="1" applyAlignment="1">
      <alignment/>
    </xf>
    <xf numFmtId="176" fontId="0" fillId="0" borderId="0" xfId="0" applyNumberFormat="1" applyAlignment="1">
      <alignment/>
    </xf>
    <xf numFmtId="0" fontId="6" fillId="0" borderId="0" xfId="61" applyFont="1" applyFill="1" applyBorder="1" applyAlignment="1">
      <alignment horizontal="left" vertical="center"/>
      <protection/>
    </xf>
    <xf numFmtId="0" fontId="6" fillId="0" borderId="0" xfId="0" applyFont="1" applyAlignment="1">
      <alignment/>
    </xf>
    <xf numFmtId="0" fontId="8" fillId="34" borderId="0" xfId="0" applyFont="1" applyFill="1" applyBorder="1" applyAlignment="1">
      <alignment vertical="top" wrapText="1"/>
    </xf>
    <xf numFmtId="0" fontId="0" fillId="0" borderId="10" xfId="0" applyBorder="1" applyAlignment="1">
      <alignment vertical="center" wrapText="1"/>
    </xf>
    <xf numFmtId="0" fontId="0" fillId="35"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181"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80"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ill="1" applyBorder="1" applyAlignment="1">
      <alignment vertical="center" wrapText="1"/>
    </xf>
    <xf numFmtId="49" fontId="5"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8" fillId="34" borderId="10" xfId="0" applyFont="1" applyFill="1" applyBorder="1" applyAlignment="1">
      <alignment vertical="top" wrapText="1"/>
    </xf>
    <xf numFmtId="0" fontId="8" fillId="34" borderId="10" xfId="0" applyFont="1" applyFill="1" applyBorder="1" applyAlignment="1">
      <alignment horizontal="left" vertical="top" wrapText="1"/>
    </xf>
    <xf numFmtId="49" fontId="8" fillId="34" borderId="10" xfId="0" applyNumberFormat="1" applyFont="1" applyFill="1" applyBorder="1" applyAlignment="1">
      <alignment horizontal="left" vertical="top" wrapText="1"/>
    </xf>
    <xf numFmtId="0" fontId="7" fillId="34" borderId="10" xfId="0" applyFont="1" applyFill="1" applyBorder="1" applyAlignment="1">
      <alignment vertical="top" wrapText="1"/>
    </xf>
    <xf numFmtId="0" fontId="7" fillId="34" borderId="10" xfId="0" applyFont="1" applyFill="1" applyBorder="1" applyAlignment="1">
      <alignment horizontal="left" vertical="top" wrapText="1"/>
    </xf>
    <xf numFmtId="0" fontId="0" fillId="35" borderId="11" xfId="0" applyFill="1" applyBorder="1" applyAlignment="1">
      <alignment vertical="center" wrapText="1"/>
    </xf>
    <xf numFmtId="0" fontId="0" fillId="35" borderId="11" xfId="0" applyFill="1" applyBorder="1" applyAlignment="1">
      <alignment horizontal="center" vertical="center" wrapText="1"/>
    </xf>
    <xf numFmtId="0" fontId="0" fillId="36" borderId="11" xfId="0" applyFill="1" applyBorder="1" applyAlignment="1">
      <alignment horizontal="center" vertical="center"/>
    </xf>
    <xf numFmtId="0" fontId="0" fillId="37" borderId="11" xfId="0" applyFill="1" applyBorder="1" applyAlignment="1">
      <alignment/>
    </xf>
    <xf numFmtId="0" fontId="0" fillId="34" borderId="11" xfId="0" applyFill="1" applyBorder="1" applyAlignment="1">
      <alignment/>
    </xf>
    <xf numFmtId="0" fontId="0" fillId="35" borderId="12" xfId="0" applyFill="1" applyBorder="1" applyAlignment="1">
      <alignment horizontal="center" vertical="center" wrapText="1"/>
    </xf>
    <xf numFmtId="49" fontId="0" fillId="35"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7" borderId="12"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5" borderId="11" xfId="0" applyFill="1" applyBorder="1" applyAlignment="1">
      <alignment horizontal="center" vertical="center" wrapText="1"/>
    </xf>
    <xf numFmtId="0" fontId="7" fillId="34" borderId="10" xfId="0" applyFont="1" applyFill="1" applyBorder="1" applyAlignment="1">
      <alignment horizontal="left" vertical="top" wrapText="1"/>
    </xf>
    <xf numFmtId="0" fontId="0" fillId="35" borderId="13" xfId="0" applyFill="1" applyBorder="1" applyAlignment="1">
      <alignment horizontal="center" vertical="center" wrapText="1"/>
    </xf>
    <xf numFmtId="0" fontId="0" fillId="35" borderId="14" xfId="0" applyFill="1" applyBorder="1" applyAlignment="1">
      <alignment horizontal="center" vertical="center" wrapText="1"/>
    </xf>
    <xf numFmtId="0" fontId="0" fillId="35" borderId="15" xfId="0"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Followed Hyperlink" xfId="62"/>
    <cellStyle name="良い" xfId="63"/>
  </cellStyles>
  <dxfs count="18">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638175</xdr:colOff>
      <xdr:row>4</xdr:row>
      <xdr:rowOff>66675</xdr:rowOff>
    </xdr:from>
    <xdr:to>
      <xdr:col>15</xdr:col>
      <xdr:colOff>66675</xdr:colOff>
      <xdr:row>7</xdr:row>
      <xdr:rowOff>19050</xdr:rowOff>
    </xdr:to>
    <xdr:sp>
      <xdr:nvSpPr>
        <xdr:cNvPr id="1" name="AutoShape 2"/>
        <xdr:cNvSpPr>
          <a:spLocks/>
        </xdr:cNvSpPr>
      </xdr:nvSpPr>
      <xdr:spPr>
        <a:xfrm>
          <a:off x="8820150" y="1114425"/>
          <a:ext cx="6677025" cy="552450"/>
        </a:xfrm>
        <a:prstGeom prst="horizontalScroll">
          <a:avLst/>
        </a:prstGeom>
        <a:solidFill>
          <a:srgbClr val="FFCC99"/>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62"/>
  <sheetViews>
    <sheetView tabSelected="1" view="pageBreakPreview" zoomScale="75" zoomScaleNormal="75" zoomScaleSheetLayoutView="75" zoomScalePageLayoutView="0" workbookViewId="0" topLeftCell="A4">
      <selection activeCell="K1" sqref="K1"/>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2" width="11.75390625" style="0" customWidth="1"/>
    <col min="13" max="13" width="14.25390625" style="0" customWidth="1"/>
    <col min="14" max="15" width="14.625" style="0" customWidth="1"/>
    <col min="16" max="16" width="40.625" style="0" customWidth="1"/>
    <col min="17" max="17" width="11.75390625" style="0" customWidth="1"/>
    <col min="18" max="18" width="14.25390625" style="0" customWidth="1"/>
    <col min="19" max="19" width="14.625" style="0" customWidth="1"/>
    <col min="20" max="24" width="9.25390625" style="0" customWidth="1"/>
    <col min="25" max="25" width="13.375" style="0" customWidth="1"/>
    <col min="26" max="26" width="9.625" style="0" bestFit="1" customWidth="1"/>
    <col min="27" max="27" width="9.125" style="0" bestFit="1" customWidth="1"/>
    <col min="28" max="28" width="13.00390625" style="0" customWidth="1"/>
  </cols>
  <sheetData>
    <row r="1" ht="25.5" customHeight="1">
      <c r="A1" s="3" t="s">
        <v>120</v>
      </c>
    </row>
    <row r="2" ht="25.5" customHeight="1">
      <c r="B2" t="s">
        <v>11</v>
      </c>
    </row>
    <row r="3" spans="2:13" ht="15.75" customHeight="1">
      <c r="B3" t="s">
        <v>22</v>
      </c>
      <c r="L3" s="2" t="s">
        <v>13</v>
      </c>
      <c r="M3" s="2"/>
    </row>
    <row r="4" spans="2:12" ht="15.75" customHeight="1">
      <c r="B4" t="s">
        <v>21</v>
      </c>
      <c r="L4" t="s">
        <v>12</v>
      </c>
    </row>
    <row r="5" ht="15.75" customHeight="1">
      <c r="B5" t="s">
        <v>19</v>
      </c>
    </row>
    <row r="6" ht="15.75" customHeight="1">
      <c r="B6" t="s">
        <v>20</v>
      </c>
    </row>
    <row r="7" ht="15.75" customHeight="1"/>
    <row r="8" spans="1:25" ht="26.25" customHeight="1">
      <c r="A8" s="28"/>
      <c r="B8" s="38" t="s">
        <v>7</v>
      </c>
      <c r="C8" s="38"/>
      <c r="D8" s="29">
        <f>IF(ISBLANK(D10),(IF(ISBLANK(E10),(IF(ISBLANK(F10),"","未入力注意")),"未入力注意")),"")</f>
      </c>
      <c r="E8" s="29">
        <f>IF(ISBLANK(F10),"",IF(ISBLANK(E10),"未入力注意",""))</f>
      </c>
      <c r="F8" s="29">
        <f>IF(ISBLANK(F10),IF(ISBLANK(G10),"","注意！"),IF(INT(F10/1000)&lt;&gt;D10,IF(ISBLANK(D10),"",IF(D10=50,"","注意！")),""))</f>
      </c>
      <c r="G8" s="29">
        <f>IF(ISBLANK(G10),"",IF(INT(G10/1000)&lt;&gt;D10,IF(ISBLANK(D10),IF(G10&lt;=F10,"注意！",""),IF(D10=50,"","注意！")),IF(G10&lt;=F10,"注意！","")))</f>
      </c>
      <c r="H8" s="29">
        <f>IF(ISERROR(FIND(CHAR(10),H10)),IF(ISERROR(FIND("　",H10)),"","注意！"),"注意！")</f>
      </c>
      <c r="I8" s="40" t="s">
        <v>122</v>
      </c>
      <c r="J8" s="41"/>
      <c r="K8" s="41"/>
      <c r="L8" s="41"/>
      <c r="M8" s="42"/>
      <c r="N8" s="40" t="s">
        <v>121</v>
      </c>
      <c r="O8" s="41"/>
      <c r="P8" s="41"/>
      <c r="Q8" s="41"/>
      <c r="R8" s="42"/>
      <c r="S8" s="30"/>
      <c r="T8" s="31"/>
      <c r="U8" s="31"/>
      <c r="V8" s="31"/>
      <c r="W8" s="31"/>
      <c r="X8" s="31"/>
      <c r="Y8" s="32"/>
    </row>
    <row r="9" spans="1:25" ht="83.25" customHeight="1">
      <c r="A9" s="33" t="s">
        <v>3</v>
      </c>
      <c r="B9" s="12" t="str">
        <f>IF((A10=2)*(B10&lt;&gt;""),"注意！地域再生のみならばここは空欄です","特区")</f>
        <v>特区</v>
      </c>
      <c r="C9" s="12" t="str">
        <f>IF((A10=1)*(C10&lt;&gt;""),"注意！特区のみならばここは空欄です","地域再生")</f>
        <v>地域再生</v>
      </c>
      <c r="D9" s="33" t="str">
        <f>IF(ISBLANK(D10),"都道府県番号",IF(ISBLANK(E10),"都道府県番号",IF(VLOOKUP(D10,$D$15:$E$62,2,FALSE)=E10,"都道府県番号","注意！番号に誤りはないか")))</f>
        <v>都道府県番号</v>
      </c>
      <c r="E9" s="33" t="s">
        <v>0</v>
      </c>
      <c r="F9" s="33" t="s">
        <v>110</v>
      </c>
      <c r="G9" s="33" t="s">
        <v>111</v>
      </c>
      <c r="H9" s="33" t="s">
        <v>1</v>
      </c>
      <c r="I9" s="33" t="s">
        <v>23</v>
      </c>
      <c r="J9" s="33" t="s">
        <v>116</v>
      </c>
      <c r="K9" s="33" t="s">
        <v>8</v>
      </c>
      <c r="L9" s="34" t="s">
        <v>107</v>
      </c>
      <c r="M9" s="34" t="s">
        <v>96</v>
      </c>
      <c r="N9" s="33" t="s">
        <v>24</v>
      </c>
      <c r="O9" s="33" t="s">
        <v>10</v>
      </c>
      <c r="P9" s="33" t="s">
        <v>9</v>
      </c>
      <c r="Q9" s="34" t="s">
        <v>6</v>
      </c>
      <c r="R9" s="34" t="s">
        <v>97</v>
      </c>
      <c r="S9" s="35" t="s">
        <v>2</v>
      </c>
      <c r="T9" s="36" t="s">
        <v>14</v>
      </c>
      <c r="U9" s="36" t="s">
        <v>15</v>
      </c>
      <c r="V9" s="36" t="s">
        <v>16</v>
      </c>
      <c r="W9" s="36" t="s">
        <v>105</v>
      </c>
      <c r="X9" s="36" t="s">
        <v>123</v>
      </c>
      <c r="Y9" s="37" t="s">
        <v>119</v>
      </c>
    </row>
    <row r="10" spans="1:25" ht="219" customHeight="1">
      <c r="A10" s="13"/>
      <c r="B10" s="13"/>
      <c r="C10" s="13"/>
      <c r="D10" s="14"/>
      <c r="E10" s="15"/>
      <c r="F10" s="16"/>
      <c r="G10" s="16"/>
      <c r="H10" s="15"/>
      <c r="I10" s="15"/>
      <c r="J10" s="17"/>
      <c r="K10" s="18"/>
      <c r="L10" s="19"/>
      <c r="M10" s="20"/>
      <c r="N10" s="15"/>
      <c r="O10" s="15"/>
      <c r="P10" s="18"/>
      <c r="Q10" s="19"/>
      <c r="R10" s="21"/>
      <c r="S10" s="11"/>
      <c r="T10" s="22"/>
      <c r="U10" s="22"/>
      <c r="V10" s="22"/>
      <c r="W10" s="22"/>
      <c r="X10" s="22"/>
      <c r="Y10" s="11"/>
    </row>
    <row r="11" spans="1:25" s="1" customFormat="1" ht="347.25" customHeight="1">
      <c r="A11" s="23" t="s">
        <v>104</v>
      </c>
      <c r="B11" s="23" t="s">
        <v>124</v>
      </c>
      <c r="C11" s="23" t="s">
        <v>125</v>
      </c>
      <c r="D11" s="23" t="s">
        <v>114</v>
      </c>
      <c r="E11" s="23" t="s">
        <v>115</v>
      </c>
      <c r="F11" s="23" t="str">
        <f>IF(F8="注意！","【注意！】コード番号に誤りがないかご確認下さい。","一番番号の若い地方公共団体のコードを半角数字で記入してください。")</f>
        <v>一番番号の若い地方公共団体のコードを半角数字で記入してください。</v>
      </c>
      <c r="G11" s="23"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3"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3"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3" t="s">
        <v>117</v>
      </c>
      <c r="K11" s="24" t="s">
        <v>102</v>
      </c>
      <c r="L11" s="25" t="s">
        <v>109</v>
      </c>
      <c r="M11" s="25" t="s">
        <v>38</v>
      </c>
      <c r="N11" s="23" t="str">
        <f>IF(N8="注意！","原則途中改行せずに記載してください。幅は変動するのでスペースでの整形はしないでください！","特色のある取り組みの内容が計画の名称に反映するよう工夫してください。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O11" s="26" t="s">
        <v>103</v>
      </c>
      <c r="P11" s="27" t="s">
        <v>101</v>
      </c>
      <c r="Q11" s="25" t="s">
        <v>108</v>
      </c>
      <c r="R11" s="25" t="s">
        <v>38</v>
      </c>
      <c r="S11" s="23" t="s">
        <v>118</v>
      </c>
      <c r="T11" s="39" t="s">
        <v>17</v>
      </c>
      <c r="U11" s="39"/>
      <c r="V11" s="39"/>
      <c r="W11" s="39"/>
      <c r="X11" s="39"/>
      <c r="Y11" s="26" t="s">
        <v>100</v>
      </c>
    </row>
    <row r="12" spans="4:16" ht="24.75" customHeight="1">
      <c r="D12" s="4"/>
      <c r="E12" s="5"/>
      <c r="F12" s="5"/>
      <c r="G12" s="5"/>
      <c r="H12" s="5"/>
      <c r="I12" s="5"/>
      <c r="J12" s="10"/>
      <c r="K12" s="5"/>
      <c r="N12" s="5"/>
      <c r="O12" s="5"/>
      <c r="P12" s="5"/>
    </row>
    <row r="13" spans="10:25" ht="12.75">
      <c r="J13" s="10"/>
      <c r="R13" s="6"/>
      <c r="Y13" s="6"/>
    </row>
    <row r="14" spans="10:18" ht="12.75">
      <c r="J14" s="10"/>
      <c r="M14" s="8" t="s">
        <v>86</v>
      </c>
      <c r="R14" s="9" t="s">
        <v>25</v>
      </c>
    </row>
    <row r="15" spans="1:18" ht="12.75">
      <c r="A15">
        <v>1</v>
      </c>
      <c r="B15">
        <v>0</v>
      </c>
      <c r="C15">
        <v>0</v>
      </c>
      <c r="D15" s="7">
        <v>1</v>
      </c>
      <c r="E15" t="s">
        <v>4</v>
      </c>
      <c r="J15" s="10"/>
      <c r="M15" s="8" t="s">
        <v>87</v>
      </c>
      <c r="R15" s="9" t="s">
        <v>26</v>
      </c>
    </row>
    <row r="16" spans="1:18" ht="12.75">
      <c r="A16">
        <v>2</v>
      </c>
      <c r="B16">
        <v>1</v>
      </c>
      <c r="C16">
        <v>1</v>
      </c>
      <c r="D16" s="7">
        <v>2</v>
      </c>
      <c r="E16" t="s">
        <v>39</v>
      </c>
      <c r="J16" s="5"/>
      <c r="M16" s="8" t="s">
        <v>88</v>
      </c>
      <c r="R16" s="9" t="s">
        <v>27</v>
      </c>
    </row>
    <row r="17" spans="1:18" ht="12.75">
      <c r="A17">
        <v>3</v>
      </c>
      <c r="B17">
        <v>2</v>
      </c>
      <c r="C17">
        <v>2</v>
      </c>
      <c r="D17" s="7">
        <v>3</v>
      </c>
      <c r="E17" t="s">
        <v>40</v>
      </c>
      <c r="M17" s="8" t="s">
        <v>89</v>
      </c>
      <c r="R17" s="9" t="s">
        <v>28</v>
      </c>
    </row>
    <row r="18" spans="2:18" ht="12.75">
      <c r="B18">
        <v>3</v>
      </c>
      <c r="C18">
        <v>3</v>
      </c>
      <c r="D18" s="7">
        <v>4</v>
      </c>
      <c r="E18" t="s">
        <v>41</v>
      </c>
      <c r="M18" s="8" t="s">
        <v>90</v>
      </c>
      <c r="R18" s="9" t="s">
        <v>29</v>
      </c>
    </row>
    <row r="19" spans="4:18" ht="12.75">
      <c r="D19" s="7">
        <v>5</v>
      </c>
      <c r="E19" t="s">
        <v>42</v>
      </c>
      <c r="M19" s="8" t="s">
        <v>91</v>
      </c>
      <c r="R19" s="9" t="s">
        <v>30</v>
      </c>
    </row>
    <row r="20" spans="4:18" ht="12.75">
      <c r="D20" s="7">
        <v>6</v>
      </c>
      <c r="E20" t="s">
        <v>43</v>
      </c>
      <c r="M20" s="8" t="s">
        <v>92</v>
      </c>
      <c r="R20" s="9" t="s">
        <v>31</v>
      </c>
    </row>
    <row r="21" spans="4:18" ht="12.75">
      <c r="D21" s="7">
        <v>7</v>
      </c>
      <c r="E21" t="s">
        <v>44</v>
      </c>
      <c r="R21" s="9" t="s">
        <v>32</v>
      </c>
    </row>
    <row r="22" spans="4:18" ht="12.75">
      <c r="D22" s="7">
        <v>8</v>
      </c>
      <c r="E22" t="s">
        <v>45</v>
      </c>
      <c r="R22" s="9" t="s">
        <v>33</v>
      </c>
    </row>
    <row r="23" spans="4:18" ht="12.75">
      <c r="D23" s="7">
        <v>9</v>
      </c>
      <c r="E23" t="s">
        <v>46</v>
      </c>
      <c r="R23" s="9" t="s">
        <v>34</v>
      </c>
    </row>
    <row r="24" spans="4:18" ht="12.75">
      <c r="D24" s="7">
        <v>10</v>
      </c>
      <c r="E24" t="s">
        <v>47</v>
      </c>
      <c r="R24" s="9" t="s">
        <v>35</v>
      </c>
    </row>
    <row r="25" spans="4:18" ht="12.75">
      <c r="D25" s="7">
        <v>11</v>
      </c>
      <c r="E25" t="s">
        <v>48</v>
      </c>
      <c r="R25" s="9" t="s">
        <v>36</v>
      </c>
    </row>
    <row r="26" spans="4:18" ht="12.75">
      <c r="D26" s="7">
        <v>12</v>
      </c>
      <c r="E26" t="s">
        <v>49</v>
      </c>
      <c r="R26" s="9" t="s">
        <v>37</v>
      </c>
    </row>
    <row r="27" spans="4:5" ht="12.75">
      <c r="D27" s="7">
        <v>13</v>
      </c>
      <c r="E27" t="s">
        <v>50</v>
      </c>
    </row>
    <row r="28" spans="4:5" ht="12.75">
      <c r="D28" s="7">
        <v>14</v>
      </c>
      <c r="E28" t="s">
        <v>51</v>
      </c>
    </row>
    <row r="29" spans="4:5" ht="12.75">
      <c r="D29" s="7">
        <v>15</v>
      </c>
      <c r="E29" t="s">
        <v>52</v>
      </c>
    </row>
    <row r="30" spans="4:5" ht="12.75">
      <c r="D30" s="7">
        <v>16</v>
      </c>
      <c r="E30" t="s">
        <v>53</v>
      </c>
    </row>
    <row r="31" spans="4:5" ht="12.75">
      <c r="D31" s="7">
        <v>17</v>
      </c>
      <c r="E31" t="s">
        <v>54</v>
      </c>
    </row>
    <row r="32" spans="4:5" ht="12.75">
      <c r="D32" s="7">
        <v>18</v>
      </c>
      <c r="E32" t="s">
        <v>55</v>
      </c>
    </row>
    <row r="33" spans="4:5" ht="12.75">
      <c r="D33" s="7">
        <v>19</v>
      </c>
      <c r="E33" t="s">
        <v>56</v>
      </c>
    </row>
    <row r="34" spans="4:5" ht="12.75">
      <c r="D34" s="7">
        <v>20</v>
      </c>
      <c r="E34" t="s">
        <v>57</v>
      </c>
    </row>
    <row r="35" spans="4:5" ht="12.75">
      <c r="D35" s="7">
        <v>21</v>
      </c>
      <c r="E35" t="s">
        <v>58</v>
      </c>
    </row>
    <row r="36" spans="4:5" ht="12.75">
      <c r="D36" s="7">
        <v>22</v>
      </c>
      <c r="E36" t="s">
        <v>59</v>
      </c>
    </row>
    <row r="37" spans="4:5" ht="12.75">
      <c r="D37" s="7">
        <v>23</v>
      </c>
      <c r="E37" t="s">
        <v>60</v>
      </c>
    </row>
    <row r="38" spans="4:5" ht="12.75">
      <c r="D38" s="7">
        <v>24</v>
      </c>
      <c r="E38" t="s">
        <v>61</v>
      </c>
    </row>
    <row r="39" spans="4:5" ht="12.75">
      <c r="D39" s="7">
        <v>25</v>
      </c>
      <c r="E39" t="s">
        <v>62</v>
      </c>
    </row>
    <row r="40" spans="4:5" ht="12.75">
      <c r="D40" s="7">
        <v>26</v>
      </c>
      <c r="E40" t="s">
        <v>63</v>
      </c>
    </row>
    <row r="41" spans="4:5" ht="12.75">
      <c r="D41" s="7">
        <v>27</v>
      </c>
      <c r="E41" t="s">
        <v>64</v>
      </c>
    </row>
    <row r="42" spans="4:5" ht="12.75">
      <c r="D42" s="7">
        <v>28</v>
      </c>
      <c r="E42" t="s">
        <v>65</v>
      </c>
    </row>
    <row r="43" spans="4:5" ht="12.75">
      <c r="D43" s="7">
        <v>29</v>
      </c>
      <c r="E43" t="s">
        <v>66</v>
      </c>
    </row>
    <row r="44" spans="4:5" ht="12.75">
      <c r="D44" s="7">
        <v>30</v>
      </c>
      <c r="E44" t="s">
        <v>67</v>
      </c>
    </row>
    <row r="45" spans="4:5" ht="12.75">
      <c r="D45" s="7">
        <v>31</v>
      </c>
      <c r="E45" t="s">
        <v>68</v>
      </c>
    </row>
    <row r="46" spans="4:5" ht="12.75">
      <c r="D46" s="7">
        <v>32</v>
      </c>
      <c r="E46" t="s">
        <v>69</v>
      </c>
    </row>
    <row r="47" spans="4:5" ht="12.75">
      <c r="D47" s="7">
        <v>33</v>
      </c>
      <c r="E47" t="s">
        <v>70</v>
      </c>
    </row>
    <row r="48" spans="4:5" ht="12.75">
      <c r="D48" s="7">
        <v>34</v>
      </c>
      <c r="E48" t="s">
        <v>71</v>
      </c>
    </row>
    <row r="49" spans="4:5" ht="12.75">
      <c r="D49" s="7">
        <v>35</v>
      </c>
      <c r="E49" t="s">
        <v>72</v>
      </c>
    </row>
    <row r="50" spans="4:5" ht="12.75">
      <c r="D50" s="7">
        <v>36</v>
      </c>
      <c r="E50" t="s">
        <v>73</v>
      </c>
    </row>
    <row r="51" spans="4:5" ht="12.75">
      <c r="D51" s="7">
        <v>37</v>
      </c>
      <c r="E51" t="s">
        <v>74</v>
      </c>
    </row>
    <row r="52" spans="4:5" ht="12.75">
      <c r="D52" s="7">
        <v>38</v>
      </c>
      <c r="E52" t="s">
        <v>75</v>
      </c>
    </row>
    <row r="53" spans="4:5" ht="12.75">
      <c r="D53" s="7">
        <v>39</v>
      </c>
      <c r="E53" t="s">
        <v>76</v>
      </c>
    </row>
    <row r="54" spans="4:5" ht="12.75">
      <c r="D54" s="7">
        <v>40</v>
      </c>
      <c r="E54" t="s">
        <v>77</v>
      </c>
    </row>
    <row r="55" spans="4:5" ht="12.75">
      <c r="D55" s="7">
        <v>41</v>
      </c>
      <c r="E55" t="s">
        <v>78</v>
      </c>
    </row>
    <row r="56" spans="4:5" ht="12.75">
      <c r="D56" s="7">
        <v>42</v>
      </c>
      <c r="E56" t="s">
        <v>79</v>
      </c>
    </row>
    <row r="57" spans="4:5" ht="12.75">
      <c r="D57" s="7">
        <v>43</v>
      </c>
      <c r="E57" t="s">
        <v>80</v>
      </c>
    </row>
    <row r="58" spans="4:5" ht="12.75">
      <c r="D58" s="7">
        <v>44</v>
      </c>
      <c r="E58" t="s">
        <v>81</v>
      </c>
    </row>
    <row r="59" spans="4:5" ht="12.75">
      <c r="D59" s="7">
        <v>45</v>
      </c>
      <c r="E59" t="s">
        <v>82</v>
      </c>
    </row>
    <row r="60" spans="4:5" ht="12.75">
      <c r="D60" s="7">
        <v>46</v>
      </c>
      <c r="E60" t="s">
        <v>83</v>
      </c>
    </row>
    <row r="61" spans="4:5" ht="12.75">
      <c r="D61" s="7">
        <v>47</v>
      </c>
      <c r="E61" t="s">
        <v>84</v>
      </c>
    </row>
    <row r="62" spans="4:5" ht="12.75">
      <c r="D62" s="7">
        <v>50</v>
      </c>
      <c r="E62" t="s">
        <v>85</v>
      </c>
    </row>
  </sheetData>
  <sheetProtection insertHyperlinks="0" sort="0" autoFilter="0"/>
  <protectedRanges>
    <protectedRange sqref="A10:I10 K10:S10" name="範囲1"/>
    <protectedRange sqref="J10" name="範囲1_1"/>
  </protectedRanges>
  <mergeCells count="4">
    <mergeCell ref="B8:C8"/>
    <mergeCell ref="T11:X11"/>
    <mergeCell ref="I8:M8"/>
    <mergeCell ref="N8:R8"/>
  </mergeCells>
  <conditionalFormatting sqref="B9">
    <cfRule type="cellIs" priority="1" dxfId="2" operator="equal" stopIfTrue="1">
      <formula>"注意！地域再生のみならばここは空欄です"</formula>
    </cfRule>
  </conditionalFormatting>
  <conditionalFormatting sqref="C9">
    <cfRule type="cellIs" priority="2" dxfId="2" operator="equal" stopIfTrue="1">
      <formula>"注意！特区のみならばここは空欄です"</formula>
    </cfRule>
  </conditionalFormatting>
  <conditionalFormatting sqref="D8:E8">
    <cfRule type="cellIs" priority="3" dxfId="2" operator="equal" stopIfTrue="1">
      <formula>"未入力注意"</formula>
    </cfRule>
  </conditionalFormatting>
  <conditionalFormatting sqref="F8:H8">
    <cfRule type="cellIs" priority="4" dxfId="2" operator="equal" stopIfTrue="1">
      <formula>"注意！"</formula>
    </cfRule>
  </conditionalFormatting>
  <conditionalFormatting sqref="F11">
    <cfRule type="cellIs" priority="5" dxfId="0" operator="equal" stopIfTrue="1">
      <formula>"【注意！】コード番号に誤りがないかご確認下さい。"</formula>
    </cfRule>
  </conditionalFormatting>
  <conditionalFormatting sqref="G11">
    <cfRule type="cellIs" priority="6" dxfId="0" operator="equal" stopIfTrue="1">
      <formula>"【注意！】コード番号に誤りがないかご確認下さい。（１）より大きい番号でなければなりません。"</formula>
    </cfRule>
  </conditionalFormatting>
  <conditionalFormatting sqref="D9">
    <cfRule type="cellIs" priority="7" dxfId="2" operator="equal" stopIfTrue="1">
      <formula>"注意！番号に誤りはないか"</formula>
    </cfRule>
  </conditionalFormatting>
  <conditionalFormatting sqref="H11">
    <cfRule type="cellIs" priority="8"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N11">
    <cfRule type="cellIs" priority="9"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10;３：取消" imeMode="halfAlpha" sqref="C10">
      <formula1>$C$14:$C$18</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Q10 X10 L10"/>
    <dataValidation type="list" allowBlank="1" showInputMessage="1" showErrorMessage="1" sqref="R10">
      <formula1>$R$13:$R$26</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M10">
      <formula1>$M$13:$M$20</formula1>
    </dataValidation>
    <dataValidation type="textLength" allowBlank="1" showInputMessage="1" showErrorMessage="1" errorTitle="文字数オーバー" error="２５０字を超えています。" sqref="K10">
      <formula1>0</formula1>
      <formula2>500</formula2>
    </dataValidation>
    <dataValidation type="textLength" allowBlank="1" showInputMessage="1" showErrorMessage="1" errorTitle="文字数オーバー" error="文字数が２５０字を超えています。" sqref="P10">
      <formula1>0</formula1>
      <formula2>500</formula2>
    </dataValidation>
    <dataValidation type="list" allowBlank="1" showInputMessage="1" showErrorMessage="1" imeMode="halfAlpha" sqref="Y11">
      <formula1>#REF!</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Y62"/>
  <sheetViews>
    <sheetView view="pageBreakPreview" zoomScale="85" zoomScaleNormal="75" zoomScaleSheetLayoutView="85" zoomScalePageLayoutView="0" workbookViewId="0" topLeftCell="F10">
      <selection activeCell="P10" sqref="P10"/>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2" width="11.75390625" style="0" customWidth="1"/>
    <col min="13" max="13" width="14.25390625" style="0" customWidth="1"/>
    <col min="14" max="15" width="14.625" style="0" customWidth="1"/>
    <col min="16" max="16" width="40.625" style="0" customWidth="1"/>
    <col min="17" max="17" width="11.75390625" style="0" customWidth="1"/>
    <col min="18" max="18" width="14.25390625" style="0" customWidth="1"/>
    <col min="19" max="19" width="14.625" style="0" customWidth="1"/>
    <col min="20" max="24" width="9.25390625" style="0" customWidth="1"/>
    <col min="25" max="25" width="13.375" style="0" customWidth="1"/>
    <col min="26" max="26" width="9.625" style="0" bestFit="1" customWidth="1"/>
    <col min="27" max="27" width="9.125" style="0" bestFit="1" customWidth="1"/>
    <col min="28" max="28" width="13.00390625" style="0" customWidth="1"/>
  </cols>
  <sheetData>
    <row r="1" ht="25.5" customHeight="1">
      <c r="A1" s="3" t="s">
        <v>120</v>
      </c>
    </row>
    <row r="2" ht="25.5" customHeight="1">
      <c r="B2" t="s">
        <v>11</v>
      </c>
    </row>
    <row r="3" spans="2:13" ht="15.75" customHeight="1">
      <c r="B3" t="s">
        <v>22</v>
      </c>
      <c r="L3" s="2" t="s">
        <v>13</v>
      </c>
      <c r="M3" s="2"/>
    </row>
    <row r="4" spans="2:12" ht="15.75" customHeight="1">
      <c r="B4" t="s">
        <v>21</v>
      </c>
      <c r="L4" t="s">
        <v>12</v>
      </c>
    </row>
    <row r="5" ht="15.75" customHeight="1">
      <c r="B5" t="s">
        <v>19</v>
      </c>
    </row>
    <row r="6" ht="15.75" customHeight="1">
      <c r="B6" t="s">
        <v>20</v>
      </c>
    </row>
    <row r="7" ht="15.75" customHeight="1"/>
    <row r="8" spans="1:25" ht="26.25" customHeight="1">
      <c r="A8" s="28"/>
      <c r="B8" s="38" t="s">
        <v>7</v>
      </c>
      <c r="C8" s="38"/>
      <c r="D8" s="29">
        <f>IF(ISBLANK(D10),(IF(ISBLANK(E10),(IF(ISBLANK(F10),"","未入力注意")),"未入力注意")),"")</f>
      </c>
      <c r="E8" s="29">
        <f>IF(ISBLANK(F10),"",IF(ISBLANK(E10),"未入力注意",""))</f>
      </c>
      <c r="F8" s="29">
        <f>IF(ISBLANK(F10),IF(ISBLANK(G10),"","注意！"),IF(INT(F10/1000)&lt;&gt;D10,IF(ISBLANK(D10),"",IF(D10=50,"","注意！")),""))</f>
      </c>
      <c r="G8" s="29">
        <f>IF(ISBLANK(G10),"",IF(INT(G10/1000)&lt;&gt;D10,IF(ISBLANK(D10),IF(G10&lt;=F10,"注意！",""),IF(D10=50,"","注意！")),IF(G10&lt;=F10,"注意！","")))</f>
      </c>
      <c r="H8" s="29">
        <f>IF(ISERROR(FIND(CHAR(10),H10)),IF(ISERROR(FIND("　",H10)),"","注意！"),"注意！")</f>
      </c>
      <c r="I8" s="40" t="s">
        <v>122</v>
      </c>
      <c r="J8" s="41"/>
      <c r="K8" s="41"/>
      <c r="L8" s="41"/>
      <c r="M8" s="42"/>
      <c r="N8" s="40" t="s">
        <v>121</v>
      </c>
      <c r="O8" s="41"/>
      <c r="P8" s="41"/>
      <c r="Q8" s="41"/>
      <c r="R8" s="42"/>
      <c r="S8" s="30"/>
      <c r="T8" s="31"/>
      <c r="U8" s="31"/>
      <c r="V8" s="31"/>
      <c r="W8" s="31"/>
      <c r="X8" s="31"/>
      <c r="Y8" s="32"/>
    </row>
    <row r="9" spans="1:25" ht="83.25" customHeight="1">
      <c r="A9" s="33" t="s">
        <v>3</v>
      </c>
      <c r="B9" s="12" t="str">
        <f>IF((A10=2)*(B10&lt;&gt;""),"注意！地域再生のみならばここは空欄です","特区")</f>
        <v>特区</v>
      </c>
      <c r="C9" s="12" t="str">
        <f>IF((A10=1)*(C10&lt;&gt;""),"注意！特区のみならばここは空欄です","地域再生")</f>
        <v>地域再生</v>
      </c>
      <c r="D9" s="33" t="str">
        <f>IF(ISBLANK(D10),"都道府県番号",IF(ISBLANK(E10),"都道府県番号",IF(VLOOKUP(D10,$D$15:$E$62,2,FALSE)=E10,"都道府県番号","注意！番号に誤りはないか")))</f>
        <v>都道府県番号</v>
      </c>
      <c r="E9" s="33" t="s">
        <v>0</v>
      </c>
      <c r="F9" s="33" t="s">
        <v>110</v>
      </c>
      <c r="G9" s="33" t="s">
        <v>111</v>
      </c>
      <c r="H9" s="33" t="s">
        <v>1</v>
      </c>
      <c r="I9" s="33" t="s">
        <v>23</v>
      </c>
      <c r="J9" s="33" t="s">
        <v>116</v>
      </c>
      <c r="K9" s="33" t="s">
        <v>8</v>
      </c>
      <c r="L9" s="34" t="s">
        <v>107</v>
      </c>
      <c r="M9" s="34" t="s">
        <v>96</v>
      </c>
      <c r="N9" s="33" t="s">
        <v>24</v>
      </c>
      <c r="O9" s="33" t="s">
        <v>10</v>
      </c>
      <c r="P9" s="33" t="s">
        <v>9</v>
      </c>
      <c r="Q9" s="34" t="s">
        <v>6</v>
      </c>
      <c r="R9" s="34" t="s">
        <v>97</v>
      </c>
      <c r="S9" s="35" t="s">
        <v>2</v>
      </c>
      <c r="T9" s="36" t="s">
        <v>14</v>
      </c>
      <c r="U9" s="36" t="s">
        <v>15</v>
      </c>
      <c r="V9" s="36" t="s">
        <v>16</v>
      </c>
      <c r="W9" s="36" t="s">
        <v>105</v>
      </c>
      <c r="X9" s="36" t="s">
        <v>106</v>
      </c>
      <c r="Y9" s="37" t="s">
        <v>119</v>
      </c>
    </row>
    <row r="10" spans="1:25" ht="219" customHeight="1">
      <c r="A10" s="13">
        <v>1</v>
      </c>
      <c r="B10" s="13">
        <v>0</v>
      </c>
      <c r="C10" s="13"/>
      <c r="D10" s="14">
        <v>1</v>
      </c>
      <c r="E10" s="15" t="s">
        <v>4</v>
      </c>
      <c r="F10" s="16">
        <v>1402</v>
      </c>
      <c r="G10" s="16"/>
      <c r="H10" s="15" t="s">
        <v>95</v>
      </c>
      <c r="I10" s="15"/>
      <c r="J10" s="17"/>
      <c r="K10" s="18"/>
      <c r="L10" s="19"/>
      <c r="M10" s="20"/>
      <c r="N10" s="15" t="s">
        <v>126</v>
      </c>
      <c r="O10" s="15" t="s">
        <v>98</v>
      </c>
      <c r="P10" s="18" t="s">
        <v>129</v>
      </c>
      <c r="Q10" s="19" t="s">
        <v>127</v>
      </c>
      <c r="R10" s="21" t="s">
        <v>29</v>
      </c>
      <c r="S10" s="11" t="s">
        <v>128</v>
      </c>
      <c r="T10" s="22" t="s">
        <v>5</v>
      </c>
      <c r="U10" s="22" t="s">
        <v>18</v>
      </c>
      <c r="V10" s="22" t="s">
        <v>93</v>
      </c>
      <c r="W10" s="22" t="s">
        <v>93</v>
      </c>
      <c r="X10" s="22" t="s">
        <v>94</v>
      </c>
      <c r="Y10" s="11" t="s">
        <v>99</v>
      </c>
    </row>
    <row r="11" spans="1:25" s="1" customFormat="1" ht="347.25" customHeight="1">
      <c r="A11" s="23" t="s">
        <v>104</v>
      </c>
      <c r="B11" s="23" t="s">
        <v>112</v>
      </c>
      <c r="C11" s="23" t="s">
        <v>113</v>
      </c>
      <c r="D11" s="23" t="s">
        <v>114</v>
      </c>
      <c r="E11" s="23" t="s">
        <v>115</v>
      </c>
      <c r="F11" s="23" t="str">
        <f>IF(F8="注意！","【注意！】コード番号に誤りがないかご確認下さい。","一番番号の若い地方公共団体のコードを半角数字で記入してください。")</f>
        <v>一番番号の若い地方公共団体のコードを半角数字で記入してください。</v>
      </c>
      <c r="G11" s="23"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3"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3"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3" t="s">
        <v>117</v>
      </c>
      <c r="K11" s="24" t="s">
        <v>102</v>
      </c>
      <c r="L11" s="25" t="s">
        <v>109</v>
      </c>
      <c r="M11" s="25" t="s">
        <v>38</v>
      </c>
      <c r="N11" s="23" t="str">
        <f>IF(N8="注意！","原則途中改行せずに記載してください。幅は変動するのでスペースでの整形はしないでください！","特色のある取り組みの内容が計画の名称に反映するよう工夫してください。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O11" s="26" t="s">
        <v>103</v>
      </c>
      <c r="P11" s="27" t="s">
        <v>101</v>
      </c>
      <c r="Q11" s="25" t="s">
        <v>108</v>
      </c>
      <c r="R11" s="25" t="s">
        <v>38</v>
      </c>
      <c r="S11" s="23" t="s">
        <v>118</v>
      </c>
      <c r="T11" s="39" t="s">
        <v>17</v>
      </c>
      <c r="U11" s="39"/>
      <c r="V11" s="39"/>
      <c r="W11" s="39"/>
      <c r="X11" s="39"/>
      <c r="Y11" s="26" t="s">
        <v>100</v>
      </c>
    </row>
    <row r="12" spans="4:16" ht="24.75" customHeight="1">
      <c r="D12" s="4"/>
      <c r="E12" s="5"/>
      <c r="F12" s="5"/>
      <c r="G12" s="5"/>
      <c r="H12" s="5"/>
      <c r="I12" s="5"/>
      <c r="J12" s="10"/>
      <c r="K12" s="5"/>
      <c r="N12" s="5"/>
      <c r="O12" s="5"/>
      <c r="P12" s="5"/>
    </row>
    <row r="13" spans="10:25" ht="12.75">
      <c r="J13" s="10"/>
      <c r="R13" s="6"/>
      <c r="Y13" s="6"/>
    </row>
    <row r="14" spans="10:18" ht="12.75">
      <c r="J14" s="10"/>
      <c r="M14" s="8" t="s">
        <v>86</v>
      </c>
      <c r="R14" s="9" t="s">
        <v>25</v>
      </c>
    </row>
    <row r="15" spans="1:18" ht="12.75">
      <c r="A15">
        <v>1</v>
      </c>
      <c r="B15">
        <v>0</v>
      </c>
      <c r="C15">
        <v>0</v>
      </c>
      <c r="D15" s="7">
        <v>1</v>
      </c>
      <c r="E15" t="s">
        <v>4</v>
      </c>
      <c r="J15" s="10"/>
      <c r="M15" s="8" t="s">
        <v>87</v>
      </c>
      <c r="R15" s="9" t="s">
        <v>26</v>
      </c>
    </row>
    <row r="16" spans="1:18" ht="12.75">
      <c r="A16">
        <v>2</v>
      </c>
      <c r="B16">
        <v>1</v>
      </c>
      <c r="C16">
        <v>1</v>
      </c>
      <c r="D16" s="7">
        <v>2</v>
      </c>
      <c r="E16" t="s">
        <v>39</v>
      </c>
      <c r="J16" s="5"/>
      <c r="M16" s="8" t="s">
        <v>88</v>
      </c>
      <c r="R16" s="9" t="s">
        <v>27</v>
      </c>
    </row>
    <row r="17" spans="1:18" ht="12.75">
      <c r="A17">
        <v>3</v>
      </c>
      <c r="B17">
        <v>2</v>
      </c>
      <c r="C17">
        <v>2</v>
      </c>
      <c r="D17" s="7">
        <v>3</v>
      </c>
      <c r="E17" t="s">
        <v>40</v>
      </c>
      <c r="M17" s="8" t="s">
        <v>89</v>
      </c>
      <c r="R17" s="9" t="s">
        <v>28</v>
      </c>
    </row>
    <row r="18" spans="4:18" ht="12.75">
      <c r="D18" s="7">
        <v>4</v>
      </c>
      <c r="E18" t="s">
        <v>41</v>
      </c>
      <c r="M18" s="8" t="s">
        <v>90</v>
      </c>
      <c r="R18" s="9" t="s">
        <v>29</v>
      </c>
    </row>
    <row r="19" spans="4:18" ht="12.75">
      <c r="D19" s="7">
        <v>5</v>
      </c>
      <c r="E19" t="s">
        <v>42</v>
      </c>
      <c r="M19" s="8" t="s">
        <v>91</v>
      </c>
      <c r="R19" s="9" t="s">
        <v>30</v>
      </c>
    </row>
    <row r="20" spans="4:18" ht="12.75">
      <c r="D20" s="7">
        <v>6</v>
      </c>
      <c r="E20" t="s">
        <v>43</v>
      </c>
      <c r="M20" s="8" t="s">
        <v>92</v>
      </c>
      <c r="R20" s="9" t="s">
        <v>31</v>
      </c>
    </row>
    <row r="21" spans="4:18" ht="12.75">
      <c r="D21" s="7">
        <v>7</v>
      </c>
      <c r="E21" t="s">
        <v>44</v>
      </c>
      <c r="R21" s="9" t="s">
        <v>32</v>
      </c>
    </row>
    <row r="22" spans="4:18" ht="12.75">
      <c r="D22" s="7">
        <v>8</v>
      </c>
      <c r="E22" t="s">
        <v>45</v>
      </c>
      <c r="R22" s="9" t="s">
        <v>33</v>
      </c>
    </row>
    <row r="23" spans="4:18" ht="12.75">
      <c r="D23" s="7">
        <v>9</v>
      </c>
      <c r="E23" t="s">
        <v>46</v>
      </c>
      <c r="R23" s="9" t="s">
        <v>34</v>
      </c>
    </row>
    <row r="24" spans="4:18" ht="12.75">
      <c r="D24" s="7">
        <v>10</v>
      </c>
      <c r="E24" t="s">
        <v>47</v>
      </c>
      <c r="R24" s="9" t="s">
        <v>35</v>
      </c>
    </row>
    <row r="25" spans="4:18" ht="12.75">
      <c r="D25" s="7">
        <v>11</v>
      </c>
      <c r="E25" t="s">
        <v>48</v>
      </c>
      <c r="R25" s="9" t="s">
        <v>36</v>
      </c>
    </row>
    <row r="26" spans="4:18" ht="12.75">
      <c r="D26" s="7">
        <v>12</v>
      </c>
      <c r="E26" t="s">
        <v>49</v>
      </c>
      <c r="R26" s="9" t="s">
        <v>37</v>
      </c>
    </row>
    <row r="27" spans="4:5" ht="12.75">
      <c r="D27" s="7">
        <v>13</v>
      </c>
      <c r="E27" t="s">
        <v>50</v>
      </c>
    </row>
    <row r="28" spans="4:5" ht="12.75">
      <c r="D28" s="7">
        <v>14</v>
      </c>
      <c r="E28" t="s">
        <v>51</v>
      </c>
    </row>
    <row r="29" spans="4:5" ht="12.75">
      <c r="D29" s="7">
        <v>15</v>
      </c>
      <c r="E29" t="s">
        <v>52</v>
      </c>
    </row>
    <row r="30" spans="4:5" ht="12.75">
      <c r="D30" s="7">
        <v>16</v>
      </c>
      <c r="E30" t="s">
        <v>53</v>
      </c>
    </row>
    <row r="31" spans="4:5" ht="12.75">
      <c r="D31" s="7">
        <v>17</v>
      </c>
      <c r="E31" t="s">
        <v>54</v>
      </c>
    </row>
    <row r="32" spans="4:5" ht="12.75">
      <c r="D32" s="7">
        <v>18</v>
      </c>
      <c r="E32" t="s">
        <v>55</v>
      </c>
    </row>
    <row r="33" spans="4:5" ht="12.75">
      <c r="D33" s="7">
        <v>19</v>
      </c>
      <c r="E33" t="s">
        <v>56</v>
      </c>
    </row>
    <row r="34" spans="4:5" ht="12.75">
      <c r="D34" s="7">
        <v>20</v>
      </c>
      <c r="E34" t="s">
        <v>57</v>
      </c>
    </row>
    <row r="35" spans="4:5" ht="12.75">
      <c r="D35" s="7">
        <v>21</v>
      </c>
      <c r="E35" t="s">
        <v>58</v>
      </c>
    </row>
    <row r="36" spans="4:5" ht="12.75">
      <c r="D36" s="7">
        <v>22</v>
      </c>
      <c r="E36" t="s">
        <v>59</v>
      </c>
    </row>
    <row r="37" spans="4:5" ht="12.75">
      <c r="D37" s="7">
        <v>23</v>
      </c>
      <c r="E37" t="s">
        <v>60</v>
      </c>
    </row>
    <row r="38" spans="4:5" ht="12.75">
      <c r="D38" s="7">
        <v>24</v>
      </c>
      <c r="E38" t="s">
        <v>61</v>
      </c>
    </row>
    <row r="39" spans="4:5" ht="12.75">
      <c r="D39" s="7">
        <v>25</v>
      </c>
      <c r="E39" t="s">
        <v>62</v>
      </c>
    </row>
    <row r="40" spans="4:5" ht="12.75">
      <c r="D40" s="7">
        <v>26</v>
      </c>
      <c r="E40" t="s">
        <v>63</v>
      </c>
    </row>
    <row r="41" spans="4:5" ht="12.75">
      <c r="D41" s="7">
        <v>27</v>
      </c>
      <c r="E41" t="s">
        <v>64</v>
      </c>
    </row>
    <row r="42" spans="4:5" ht="12.75">
      <c r="D42" s="7">
        <v>28</v>
      </c>
      <c r="E42" t="s">
        <v>65</v>
      </c>
    </row>
    <row r="43" spans="4:5" ht="12.75">
      <c r="D43" s="7">
        <v>29</v>
      </c>
      <c r="E43" t="s">
        <v>66</v>
      </c>
    </row>
    <row r="44" spans="4:5" ht="12.75">
      <c r="D44" s="7">
        <v>30</v>
      </c>
      <c r="E44" t="s">
        <v>67</v>
      </c>
    </row>
    <row r="45" spans="4:5" ht="12.75">
      <c r="D45" s="7">
        <v>31</v>
      </c>
      <c r="E45" t="s">
        <v>68</v>
      </c>
    </row>
    <row r="46" spans="4:5" ht="12.75">
      <c r="D46" s="7">
        <v>32</v>
      </c>
      <c r="E46" t="s">
        <v>69</v>
      </c>
    </row>
    <row r="47" spans="4:5" ht="12.75">
      <c r="D47" s="7">
        <v>33</v>
      </c>
      <c r="E47" t="s">
        <v>70</v>
      </c>
    </row>
    <row r="48" spans="4:5" ht="12.75">
      <c r="D48" s="7">
        <v>34</v>
      </c>
      <c r="E48" t="s">
        <v>71</v>
      </c>
    </row>
    <row r="49" spans="4:5" ht="12.75">
      <c r="D49" s="7">
        <v>35</v>
      </c>
      <c r="E49" t="s">
        <v>72</v>
      </c>
    </row>
    <row r="50" spans="4:5" ht="12.75">
      <c r="D50" s="7">
        <v>36</v>
      </c>
      <c r="E50" t="s">
        <v>73</v>
      </c>
    </row>
    <row r="51" spans="4:5" ht="12.75">
      <c r="D51" s="7">
        <v>37</v>
      </c>
      <c r="E51" t="s">
        <v>74</v>
      </c>
    </row>
    <row r="52" spans="4:5" ht="12.75">
      <c r="D52" s="7">
        <v>38</v>
      </c>
      <c r="E52" t="s">
        <v>75</v>
      </c>
    </row>
    <row r="53" spans="4:5" ht="12.75">
      <c r="D53" s="7">
        <v>39</v>
      </c>
      <c r="E53" t="s">
        <v>76</v>
      </c>
    </row>
    <row r="54" spans="4:5" ht="12.75">
      <c r="D54" s="7">
        <v>40</v>
      </c>
      <c r="E54" t="s">
        <v>77</v>
      </c>
    </row>
    <row r="55" spans="4:5" ht="12.75">
      <c r="D55" s="7">
        <v>41</v>
      </c>
      <c r="E55" t="s">
        <v>78</v>
      </c>
    </row>
    <row r="56" spans="4:5" ht="12.75">
      <c r="D56" s="7">
        <v>42</v>
      </c>
      <c r="E56" t="s">
        <v>79</v>
      </c>
    </row>
    <row r="57" spans="4:5" ht="12.75">
      <c r="D57" s="7">
        <v>43</v>
      </c>
      <c r="E57" t="s">
        <v>80</v>
      </c>
    </row>
    <row r="58" spans="4:5" ht="12.75">
      <c r="D58" s="7">
        <v>44</v>
      </c>
      <c r="E58" t="s">
        <v>81</v>
      </c>
    </row>
    <row r="59" spans="4:5" ht="12.75">
      <c r="D59" s="7">
        <v>45</v>
      </c>
      <c r="E59" t="s">
        <v>82</v>
      </c>
    </row>
    <row r="60" spans="4:5" ht="12.75">
      <c r="D60" s="7">
        <v>46</v>
      </c>
      <c r="E60" t="s">
        <v>83</v>
      </c>
    </row>
    <row r="61" spans="4:5" ht="12.75">
      <c r="D61" s="7">
        <v>47</v>
      </c>
      <c r="E61" t="s">
        <v>84</v>
      </c>
    </row>
    <row r="62" spans="4:5" ht="12.75">
      <c r="D62" s="7">
        <v>50</v>
      </c>
      <c r="E62" t="s">
        <v>85</v>
      </c>
    </row>
  </sheetData>
  <sheetProtection insertHyperlinks="0" sort="0" autoFilter="0"/>
  <protectedRanges>
    <protectedRange sqref="A10:E10 H10:O10 S10" name="範囲1"/>
    <protectedRange sqref="F10:G10" name="範囲1_1"/>
    <protectedRange sqref="P10" name="範囲1_2"/>
    <protectedRange sqref="Q10" name="範囲1_2_1"/>
    <protectedRange sqref="R10" name="範囲1_2_2"/>
  </protectedRanges>
  <mergeCells count="4">
    <mergeCell ref="B8:C8"/>
    <mergeCell ref="T11:X11"/>
    <mergeCell ref="I8:M8"/>
    <mergeCell ref="N8:R8"/>
  </mergeCells>
  <conditionalFormatting sqref="B9">
    <cfRule type="cellIs" priority="1" dxfId="2" operator="equal" stopIfTrue="1">
      <formula>"注意！地域再生のみならばここは空欄です"</formula>
    </cfRule>
  </conditionalFormatting>
  <conditionalFormatting sqref="C9">
    <cfRule type="cellIs" priority="2" dxfId="2" operator="equal" stopIfTrue="1">
      <formula>"注意！特区のみならばここは空欄です"</formula>
    </cfRule>
  </conditionalFormatting>
  <conditionalFormatting sqref="D8:E8">
    <cfRule type="cellIs" priority="3" dxfId="2" operator="equal" stopIfTrue="1">
      <formula>"未入力注意"</formula>
    </cfRule>
  </conditionalFormatting>
  <conditionalFormatting sqref="F8:H8">
    <cfRule type="cellIs" priority="4" dxfId="2" operator="equal" stopIfTrue="1">
      <formula>"注意！"</formula>
    </cfRule>
  </conditionalFormatting>
  <conditionalFormatting sqref="F11">
    <cfRule type="cellIs" priority="5" dxfId="0" operator="equal" stopIfTrue="1">
      <formula>"【注意！】コード番号に誤りがないかご確認下さい。"</formula>
    </cfRule>
  </conditionalFormatting>
  <conditionalFormatting sqref="G11">
    <cfRule type="cellIs" priority="6" dxfId="0" operator="equal" stopIfTrue="1">
      <formula>"【注意！】コード番号に誤りがないかご確認下さい。（１）より大きい番号でなければなりません。"</formula>
    </cfRule>
  </conditionalFormatting>
  <conditionalFormatting sqref="D9">
    <cfRule type="cellIs" priority="7" dxfId="2" operator="equal" stopIfTrue="1">
      <formula>"注意！番号に誤りはないか"</formula>
    </cfRule>
  </conditionalFormatting>
  <conditionalFormatting sqref="H11">
    <cfRule type="cellIs" priority="8"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N11">
    <cfRule type="cellIs" priority="9" dxfId="0" operator="equal" stopIfTrue="1">
      <formula>"原則途中改行せずに記載してください。幅は変動するのでスペースでの整形はしないでください！"</formula>
    </cfRule>
  </conditionalFormatting>
  <dataValidations count="11">
    <dataValidation type="list" allowBlank="1" showInputMessage="1" showErrorMessage="1" imeMode="halfAlpha" sqref="Y11">
      <formula1>#REF!</formula1>
    </dataValidation>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 imeMode="halfAlpha" sqref="B10">
      <formula1>$B$14:$B$17</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allowBlank="1" showInputMessage="1" showErrorMessage="1" imeMode="halfAlpha" sqref="X10 L10 Q10"/>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M10">
      <formula1>$M$13:$M$20</formula1>
    </dataValidation>
    <dataValidation type="textLength" allowBlank="1" showInputMessage="1" showErrorMessage="1" errorTitle="文字数オーバー" error="２５０字を超えています。" sqref="K10">
      <formula1>0</formula1>
      <formula2>500</formula2>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textLength" allowBlank="1" showInputMessage="1" showErrorMessage="1" errorTitle="文字数オーバー" error="文字数が２５０字を超えています。" sqref="P10">
      <formula1>0</formula1>
      <formula2>500</formula2>
    </dataValidation>
    <dataValidation type="list" allowBlank="1" showInputMessage="1" showErrorMessage="1" sqref="R10">
      <formula1>$R$14:$R$15</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　</cp:lastModifiedBy>
  <cp:lastPrinted>2008-12-04T07:01:32Z</cp:lastPrinted>
  <dcterms:created xsi:type="dcterms:W3CDTF">2003-03-28T09:52:14Z</dcterms:created>
  <dcterms:modified xsi:type="dcterms:W3CDTF">2012-01-05T04:32:05Z</dcterms:modified>
  <cp:category/>
  <cp:version/>
  <cp:contentType/>
  <cp:contentStatus/>
</cp:coreProperties>
</file>